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Y:\(^_^)v 疫学情報センターＨＰファイル\★新・臨床疫学部ホームページ　テーマ別研究\★次回掲載ファイル\２０１９．９．\"/>
    </mc:Choice>
  </mc:AlternateContent>
  <xr:revisionPtr revIDLastSave="0" documentId="13_ncr:1_{129BEEE1-7348-4F66-A1AE-33324601084F}" xr6:coauthVersionLast="43" xr6:coauthVersionMax="43" xr10:uidLastSave="{00000000-0000-0000-0000-000000000000}"/>
  <bookViews>
    <workbookView xWindow="4710" yWindow="2055" windowWidth="23730" windowHeight="13725" xr2:uid="{00000000-000D-0000-FFFF-FFFF00000000}"/>
  </bookViews>
  <sheets>
    <sheet name="65歳以上患者の発見方法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0" i="1" l="1"/>
  <c r="Y10" i="1"/>
  <c r="W10" i="1"/>
  <c r="U10" i="1"/>
  <c r="S10" i="1"/>
  <c r="O10" i="1"/>
  <c r="M10" i="1"/>
  <c r="K10" i="1"/>
  <c r="G10" i="1"/>
  <c r="C10" i="1"/>
  <c r="AC9" i="1"/>
  <c r="AA9" i="1"/>
  <c r="Y9" i="1"/>
  <c r="W9" i="1"/>
  <c r="U9" i="1"/>
  <c r="S9" i="1"/>
  <c r="Q9" i="1"/>
  <c r="O9" i="1"/>
  <c r="M9" i="1"/>
  <c r="K9" i="1"/>
  <c r="G9" i="1"/>
  <c r="C9" i="1"/>
  <c r="AC8" i="1"/>
  <c r="AA8" i="1"/>
  <c r="Y8" i="1"/>
  <c r="W8" i="1"/>
  <c r="U8" i="1"/>
  <c r="S8" i="1"/>
  <c r="Q8" i="1"/>
  <c r="O8" i="1"/>
  <c r="M8" i="1"/>
  <c r="K8" i="1"/>
  <c r="G8" i="1"/>
  <c r="C8" i="1"/>
  <c r="AC7" i="1"/>
  <c r="AA7" i="1"/>
  <c r="Y7" i="1"/>
  <c r="W7" i="1"/>
  <c r="U7" i="1"/>
  <c r="S7" i="1"/>
  <c r="Q7" i="1"/>
  <c r="O7" i="1"/>
  <c r="M7" i="1"/>
  <c r="K7" i="1"/>
  <c r="I7" i="1"/>
  <c r="G7" i="1"/>
  <c r="C7" i="1"/>
  <c r="AC6" i="1"/>
  <c r="AA6" i="1"/>
  <c r="Y6" i="1"/>
  <c r="W6" i="1"/>
  <c r="U6" i="1"/>
  <c r="S6" i="1"/>
  <c r="Q6" i="1"/>
  <c r="O6" i="1"/>
  <c r="M6" i="1"/>
  <c r="K6" i="1"/>
  <c r="I6" i="1"/>
  <c r="G6" i="1"/>
  <c r="C6" i="1"/>
  <c r="AC5" i="1"/>
  <c r="AA5" i="1"/>
  <c r="Y5" i="1"/>
  <c r="W5" i="1"/>
  <c r="U5" i="1"/>
  <c r="S5" i="1"/>
  <c r="Q5" i="1"/>
  <c r="O5" i="1"/>
  <c r="M5" i="1"/>
  <c r="K5" i="1"/>
  <c r="I5" i="1"/>
  <c r="G5" i="1"/>
  <c r="C5" i="1"/>
  <c r="C13" i="1"/>
  <c r="AC13" i="1" l="1"/>
  <c r="AC14" i="1"/>
  <c r="AC15" i="1"/>
  <c r="AC16" i="1"/>
  <c r="AC17" i="1"/>
  <c r="AC18" i="1"/>
  <c r="AA13" i="1"/>
  <c r="AA14" i="1"/>
  <c r="AA15" i="1"/>
  <c r="AA16" i="1"/>
  <c r="AA17" i="1"/>
  <c r="AA18" i="1"/>
  <c r="Y13" i="1"/>
  <c r="Y14" i="1"/>
  <c r="Y15" i="1"/>
  <c r="Y16" i="1"/>
  <c r="Y17" i="1"/>
  <c r="Y18" i="1"/>
  <c r="W13" i="1"/>
  <c r="W14" i="1"/>
  <c r="W15" i="1"/>
  <c r="W16" i="1"/>
  <c r="W17" i="1"/>
  <c r="W18" i="1"/>
  <c r="U13" i="1"/>
  <c r="U14" i="1"/>
  <c r="U15" i="1"/>
  <c r="U16" i="1"/>
  <c r="U17" i="1"/>
  <c r="U18" i="1"/>
  <c r="S13" i="1"/>
  <c r="S14" i="1"/>
  <c r="S15" i="1"/>
  <c r="S16" i="1"/>
  <c r="S17" i="1"/>
  <c r="S18" i="1"/>
  <c r="Q13" i="1"/>
  <c r="Q14" i="1"/>
  <c r="Q15" i="1"/>
  <c r="Q16" i="1"/>
  <c r="Q17" i="1"/>
  <c r="Q18" i="1"/>
  <c r="O13" i="1"/>
  <c r="O14" i="1"/>
  <c r="O15" i="1"/>
  <c r="O16" i="1"/>
  <c r="O17" i="1"/>
  <c r="O18" i="1"/>
  <c r="M13" i="1"/>
  <c r="M14" i="1"/>
  <c r="M15" i="1"/>
  <c r="M16" i="1"/>
  <c r="M17" i="1"/>
  <c r="M18" i="1"/>
  <c r="K13" i="1"/>
  <c r="K14" i="1"/>
  <c r="K15" i="1"/>
  <c r="K16" i="1"/>
  <c r="K17" i="1"/>
  <c r="K18" i="1"/>
  <c r="I13" i="1"/>
  <c r="I14" i="1"/>
  <c r="I15" i="1"/>
  <c r="I16" i="1"/>
  <c r="G13" i="1"/>
  <c r="G14" i="1"/>
  <c r="G15" i="1"/>
  <c r="G16" i="1"/>
  <c r="G17" i="1"/>
  <c r="G18" i="1"/>
  <c r="E17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<sst xmlns="http://schemas.openxmlformats.org/spreadsheetml/2006/main" count="61" uniqueCount="40">
  <si>
    <t>65_69</t>
  </si>
  <si>
    <t>70_44</t>
  </si>
  <si>
    <t>75_79</t>
  </si>
  <si>
    <t>80_84</t>
  </si>
  <si>
    <t>85_89</t>
  </si>
  <si>
    <t>90_plus</t>
  </si>
  <si>
    <t>合計</t>
    <rPh sb="0" eb="2">
      <t>ゴウケイ</t>
    </rPh>
    <phoneticPr fontId="18"/>
  </si>
  <si>
    <t>-</t>
    <phoneticPr fontId="18"/>
  </si>
  <si>
    <t>-</t>
  </si>
  <si>
    <t>健康診断(%)</t>
  </si>
  <si>
    <t>健康診断(%)</t>
    <rPh sb="0" eb="2">
      <t>ケンコウ</t>
    </rPh>
    <rPh sb="2" eb="4">
      <t>シンダン</t>
    </rPh>
    <phoneticPr fontId="18"/>
  </si>
  <si>
    <t>定期（学校）
(%)</t>
    <rPh sb="0" eb="2">
      <t>テイキ</t>
    </rPh>
    <rPh sb="3" eb="5">
      <t>ガッコウ</t>
    </rPh>
    <phoneticPr fontId="18"/>
  </si>
  <si>
    <t>定期（住民）
(%)</t>
    <rPh sb="0" eb="2">
      <t>テイキ</t>
    </rPh>
    <rPh sb="3" eb="5">
      <t>ジュウミン</t>
    </rPh>
    <phoneticPr fontId="18"/>
  </si>
  <si>
    <t>定期（職場）
(%)</t>
  </si>
  <si>
    <t>定期（職場）
(%)</t>
    <rPh sb="0" eb="2">
      <t>テイキ</t>
    </rPh>
    <rPh sb="3" eb="5">
      <t>ショクバ</t>
    </rPh>
    <phoneticPr fontId="18"/>
  </si>
  <si>
    <t>定期（施設）
(%)</t>
  </si>
  <si>
    <t>定期（施設）
(%)</t>
    <rPh sb="0" eb="2">
      <t>テイキ</t>
    </rPh>
    <rPh sb="3" eb="5">
      <t>シセツ</t>
    </rPh>
    <phoneticPr fontId="18"/>
  </si>
  <si>
    <t>接触者健診
(家族）(%)</t>
  </si>
  <si>
    <t>接触者健診
(家族）(%)</t>
    <rPh sb="0" eb="3">
      <t>セッショクシャ</t>
    </rPh>
    <rPh sb="3" eb="5">
      <t>ケンシン</t>
    </rPh>
    <rPh sb="7" eb="9">
      <t>カゾク</t>
    </rPh>
    <phoneticPr fontId="18"/>
  </si>
  <si>
    <t>登録中の健康診断(%)</t>
  </si>
  <si>
    <t>登録中の健康診断(%)</t>
    <rPh sb="0" eb="3">
      <t>トウロクチュウ</t>
    </rPh>
    <rPh sb="4" eb="6">
      <t>ケンコウ</t>
    </rPh>
    <rPh sb="6" eb="8">
      <t>シンダン</t>
    </rPh>
    <phoneticPr fontId="18"/>
  </si>
  <si>
    <t>不明(%)</t>
  </si>
  <si>
    <t>不明(%)</t>
    <rPh sb="0" eb="2">
      <t>フメイ</t>
    </rPh>
    <phoneticPr fontId="18"/>
  </si>
  <si>
    <t>その他(%)</t>
  </si>
  <si>
    <t>その他(%)</t>
    <rPh sb="2" eb="3">
      <t>タ</t>
    </rPh>
    <phoneticPr fontId="18"/>
  </si>
  <si>
    <t>その他の
集団(%)</t>
  </si>
  <si>
    <t>その他の
集団(%)</t>
    <rPh sb="2" eb="3">
      <t>タ</t>
    </rPh>
    <rPh sb="5" eb="7">
      <t>シュウダン</t>
    </rPh>
    <phoneticPr fontId="18"/>
  </si>
  <si>
    <t>医療機関
受診(%)</t>
  </si>
  <si>
    <t>医療機関
受診(%)</t>
    <rPh sb="0" eb="2">
      <t>イリョウ</t>
    </rPh>
    <rPh sb="2" eb="4">
      <t>キカン</t>
    </rPh>
    <rPh sb="5" eb="7">
      <t>ジュシン</t>
    </rPh>
    <phoneticPr fontId="18"/>
  </si>
  <si>
    <t>他疾患
入院中(%)</t>
  </si>
  <si>
    <t>他疾患
入院中(%)</t>
    <rPh sb="0" eb="1">
      <t>タ</t>
    </rPh>
    <rPh sb="1" eb="3">
      <t>シッカン</t>
    </rPh>
    <rPh sb="4" eb="7">
      <t>ニュウインチュウ</t>
    </rPh>
    <phoneticPr fontId="18"/>
  </si>
  <si>
    <t>他疾患
通院中(%)</t>
  </si>
  <si>
    <t>他疾患
通院中(%)</t>
    <rPh sb="0" eb="1">
      <t>タ</t>
    </rPh>
    <rPh sb="1" eb="3">
      <t>シッカン</t>
    </rPh>
    <rPh sb="4" eb="7">
      <t>ツウインチュウ</t>
    </rPh>
    <phoneticPr fontId="18"/>
  </si>
  <si>
    <t>接触者健診
（その他）(%)</t>
  </si>
  <si>
    <t>接触者健診
（その他）(%)</t>
    <rPh sb="0" eb="3">
      <t>セッショクシャ</t>
    </rPh>
    <rPh sb="3" eb="5">
      <t>ケンシン</t>
    </rPh>
    <rPh sb="9" eb="10">
      <t>タ</t>
    </rPh>
    <phoneticPr fontId="18"/>
  </si>
  <si>
    <t>合計</t>
  </si>
  <si>
    <t>定期（学校）
(%)</t>
    <phoneticPr fontId="18"/>
  </si>
  <si>
    <t>定期（住民）
(%)</t>
    <phoneticPr fontId="18"/>
  </si>
  <si>
    <t>高齢者の年齢階層別発見方法、割合（新登録活動性結核患者）</t>
    <rPh sb="14" eb="16">
      <t>ワリアイ</t>
    </rPh>
    <rPh sb="17" eb="18">
      <t>シン</t>
    </rPh>
    <rPh sb="18" eb="20">
      <t>トウロク</t>
    </rPh>
    <phoneticPr fontId="18"/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</si>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</sst>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\(0.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/>
    </xf>
    <xf numFmtId="177" fontId="19" fillId="33" borderId="0" xfId="1" applyNumberFormat="1" applyFont="1" applyFill="1" applyBorder="1" applyAlignment="1">
      <alignment horizontal="center" vertical="center"/>
    </xf>
    <xf numFmtId="38" fontId="19" fillId="33" borderId="0" xfId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77" fontId="19" fillId="33" borderId="10" xfId="1" applyNumberFormat="1" applyFont="1" applyFill="1" applyBorder="1" applyAlignment="1">
      <alignment horizontal="center" vertical="center"/>
    </xf>
    <xf numFmtId="38" fontId="19" fillId="33" borderId="10" xfId="1" applyFont="1" applyFill="1" applyBorder="1" applyAlignment="1">
      <alignment horizontal="center" vertical="center"/>
    </xf>
    <xf numFmtId="38" fontId="19" fillId="0" borderId="0" xfId="0" applyNumberFormat="1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>
      <alignment vertical="center"/>
    </xf>
    <xf numFmtId="0" fontId="19" fillId="33" borderId="12" xfId="0" applyNumberFormat="1" applyFont="1" applyFill="1" applyBorder="1" applyAlignment="1">
      <alignment horizontal="center" vertical="center"/>
    </xf>
    <xf numFmtId="178" fontId="19" fillId="33" borderId="12" xfId="0" applyNumberFormat="1" applyFont="1" applyFill="1" applyBorder="1" applyAlignment="1">
      <alignment horizontal="left" vertical="center"/>
    </xf>
    <xf numFmtId="177" fontId="19" fillId="33" borderId="12" xfId="0" applyNumberFormat="1" applyFont="1" applyFill="1" applyBorder="1" applyAlignment="1">
      <alignment horizontal="center" vertical="center"/>
    </xf>
    <xf numFmtId="177" fontId="19" fillId="33" borderId="12" xfId="0" applyNumberFormat="1" applyFont="1" applyFill="1" applyBorder="1" applyAlignment="1">
      <alignment horizontal="left" vertical="center"/>
    </xf>
    <xf numFmtId="0" fontId="19" fillId="33" borderId="12" xfId="1" applyNumberFormat="1" applyFont="1" applyFill="1" applyBorder="1" applyAlignment="1">
      <alignment horizontal="center" vertical="center"/>
    </xf>
    <xf numFmtId="38" fontId="19" fillId="33" borderId="12" xfId="1" applyFont="1" applyFill="1" applyBorder="1" applyAlignment="1">
      <alignment horizontal="center" vertical="center"/>
    </xf>
    <xf numFmtId="0" fontId="19" fillId="33" borderId="0" xfId="0" applyNumberFormat="1" applyFont="1" applyFill="1" applyBorder="1" applyAlignment="1">
      <alignment horizontal="center" vertical="center"/>
    </xf>
    <xf numFmtId="178" fontId="19" fillId="33" borderId="0" xfId="0" applyNumberFormat="1" applyFont="1" applyFill="1" applyBorder="1" applyAlignment="1">
      <alignment horizontal="left" vertical="center"/>
    </xf>
    <xf numFmtId="177" fontId="19" fillId="33" borderId="0" xfId="0" applyNumberFormat="1" applyFont="1" applyFill="1" applyBorder="1" applyAlignment="1">
      <alignment horizontal="center" vertical="center"/>
    </xf>
    <xf numFmtId="177" fontId="19" fillId="33" borderId="0" xfId="0" applyNumberFormat="1" applyFont="1" applyFill="1" applyBorder="1" applyAlignment="1">
      <alignment horizontal="left" vertical="center"/>
    </xf>
    <xf numFmtId="0" fontId="19" fillId="33" borderId="0" xfId="1" applyNumberFormat="1" applyFont="1" applyFill="1" applyBorder="1" applyAlignment="1">
      <alignment horizontal="center" vertical="center"/>
    </xf>
    <xf numFmtId="178" fontId="19" fillId="33" borderId="0" xfId="0" applyNumberFormat="1" applyFont="1" applyFill="1" applyAlignment="1">
      <alignment horizontal="left" vertical="center"/>
    </xf>
    <xf numFmtId="177" fontId="19" fillId="33" borderId="0" xfId="0" applyNumberFormat="1" applyFont="1" applyFill="1" applyAlignment="1">
      <alignment horizontal="center" vertical="center"/>
    </xf>
    <xf numFmtId="177" fontId="19" fillId="33" borderId="0" xfId="0" applyNumberFormat="1" applyFont="1" applyFill="1" applyAlignment="1">
      <alignment horizontal="left" vertical="center"/>
    </xf>
    <xf numFmtId="0" fontId="19" fillId="33" borderId="10" xfId="0" applyNumberFormat="1" applyFont="1" applyFill="1" applyBorder="1" applyAlignment="1">
      <alignment horizontal="center" vertical="center"/>
    </xf>
    <xf numFmtId="178" fontId="19" fillId="33" borderId="10" xfId="0" applyNumberFormat="1" applyFont="1" applyFill="1" applyBorder="1" applyAlignment="1">
      <alignment horizontal="left" vertical="center"/>
    </xf>
    <xf numFmtId="177" fontId="19" fillId="33" borderId="10" xfId="0" applyNumberFormat="1" applyFont="1" applyFill="1" applyBorder="1" applyAlignment="1">
      <alignment horizontal="center" vertical="center"/>
    </xf>
    <xf numFmtId="177" fontId="19" fillId="33" borderId="10" xfId="0" applyNumberFormat="1" applyFont="1" applyFill="1" applyBorder="1" applyAlignment="1">
      <alignment horizontal="left" vertical="center"/>
    </xf>
    <xf numFmtId="178" fontId="19" fillId="33" borderId="0" xfId="1" applyNumberFormat="1" applyFont="1" applyFill="1" applyBorder="1" applyAlignment="1">
      <alignment horizontal="left" vertical="center"/>
    </xf>
    <xf numFmtId="178" fontId="19" fillId="33" borderId="10" xfId="1" applyNumberFormat="1" applyFont="1" applyFill="1" applyBorder="1" applyAlignment="1">
      <alignment horizontal="left" vertical="center"/>
    </xf>
    <xf numFmtId="177" fontId="19" fillId="33" borderId="0" xfId="1" applyNumberFormat="1" applyFont="1" applyFill="1" applyBorder="1" applyAlignment="1">
      <alignment horizontal="left" vertical="center"/>
    </xf>
    <xf numFmtId="177" fontId="19" fillId="33" borderId="10" xfId="1" applyNumberFormat="1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19" fillId="0" borderId="0" xfId="0" applyFont="1" applyFill="1">
      <alignment vertical="center"/>
    </xf>
    <xf numFmtId="177" fontId="19" fillId="0" borderId="0" xfId="0" applyNumberFormat="1" applyFont="1">
      <alignment vertical="center"/>
    </xf>
    <xf numFmtId="177" fontId="19" fillId="0" borderId="0" xfId="0" applyNumberFormat="1" applyFont="1" applyFill="1" applyAlignment="1">
      <alignment horizontal="center" vertical="center"/>
    </xf>
    <xf numFmtId="178" fontId="19" fillId="0" borderId="0" xfId="0" applyNumberFormat="1" applyFont="1" applyFill="1" applyAlignment="1">
      <alignment horizontal="lef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37"/>
  <sheetViews>
    <sheetView tabSelected="1" zoomScale="90" zoomScaleNormal="90" workbookViewId="0">
      <selection activeCell="A2" sqref="A2"/>
    </sheetView>
  </sheetViews>
  <sheetFormatPr defaultRowHeight="12" x14ac:dyDescent="0.15"/>
  <cols>
    <col min="1" max="1" width="8" style="1" customWidth="1"/>
    <col min="2" max="2" width="6.125" style="1" customWidth="1"/>
    <col min="3" max="3" width="6.375" style="1" customWidth="1"/>
    <col min="4" max="4" width="6.25" style="1" customWidth="1"/>
    <col min="5" max="5" width="6.375" style="1" customWidth="1"/>
    <col min="6" max="6" width="6.25" style="1" customWidth="1"/>
    <col min="7" max="7" width="6.375" style="1" customWidth="1"/>
    <col min="8" max="8" width="6.25" style="1" customWidth="1"/>
    <col min="9" max="9" width="6.5" style="1" customWidth="1"/>
    <col min="10" max="10" width="6.25" style="1" customWidth="1"/>
    <col min="11" max="11" width="6.375" style="1" customWidth="1"/>
    <col min="12" max="12" width="6.125" style="1" customWidth="1"/>
    <col min="13" max="13" width="6.5" style="1" customWidth="1"/>
    <col min="14" max="14" width="6.25" style="1" customWidth="1"/>
    <col min="15" max="15" width="7.125" style="1" customWidth="1"/>
    <col min="16" max="16" width="6.25" style="1" customWidth="1"/>
    <col min="17" max="17" width="7.125" style="1" customWidth="1"/>
    <col min="18" max="18" width="6.25" style="1" customWidth="1"/>
    <col min="19" max="19" width="7.125" style="1" customWidth="1"/>
    <col min="20" max="20" width="6.25" style="1" customWidth="1"/>
    <col min="21" max="21" width="7.125" style="1" customWidth="1"/>
    <col min="22" max="22" width="6.25" style="1" customWidth="1"/>
    <col min="23" max="23" width="7.125" style="1" customWidth="1"/>
    <col min="24" max="24" width="6.25" style="1" customWidth="1"/>
    <col min="25" max="25" width="6.125" style="1" customWidth="1"/>
    <col min="26" max="26" width="6.25" style="1" customWidth="1"/>
    <col min="27" max="27" width="6.375" style="1" customWidth="1"/>
    <col min="28" max="28" width="6.25" style="1" customWidth="1"/>
    <col min="29" max="29" width="6.375" style="1" customWidth="1"/>
    <col min="30" max="30" width="7.375" style="1" customWidth="1"/>
    <col min="31" max="16384" width="9" style="1"/>
  </cols>
  <sheetData>
    <row r="2" spans="1:31" ht="20.25" customHeight="1" x14ac:dyDescent="0.15">
      <c r="G2" s="44" t="s">
        <v>38</v>
      </c>
      <c r="AD2" s="10"/>
    </row>
    <row r="4" spans="1:31" ht="49.5" customHeight="1" x14ac:dyDescent="0.15">
      <c r="A4" s="41">
        <v>2018</v>
      </c>
      <c r="B4" s="46" t="s">
        <v>9</v>
      </c>
      <c r="C4" s="46"/>
      <c r="D4" s="45" t="s">
        <v>36</v>
      </c>
      <c r="E4" s="46"/>
      <c r="F4" s="45" t="s">
        <v>37</v>
      </c>
      <c r="G4" s="46"/>
      <c r="H4" s="45" t="s">
        <v>13</v>
      </c>
      <c r="I4" s="45"/>
      <c r="J4" s="45" t="s">
        <v>15</v>
      </c>
      <c r="K4" s="45"/>
      <c r="L4" s="45" t="s">
        <v>17</v>
      </c>
      <c r="M4" s="45"/>
      <c r="N4" s="45" t="s">
        <v>33</v>
      </c>
      <c r="O4" s="45"/>
      <c r="P4" s="45" t="s">
        <v>25</v>
      </c>
      <c r="Q4" s="45"/>
      <c r="R4" s="45" t="s">
        <v>27</v>
      </c>
      <c r="S4" s="45"/>
      <c r="T4" s="45" t="s">
        <v>29</v>
      </c>
      <c r="U4" s="45"/>
      <c r="V4" s="45" t="s">
        <v>31</v>
      </c>
      <c r="W4" s="45"/>
      <c r="X4" s="46" t="s">
        <v>23</v>
      </c>
      <c r="Y4" s="46"/>
      <c r="Z4" s="46" t="s">
        <v>21</v>
      </c>
      <c r="AA4" s="46"/>
      <c r="AB4" s="45" t="s">
        <v>19</v>
      </c>
      <c r="AC4" s="45"/>
      <c r="AD4" s="40" t="s">
        <v>35</v>
      </c>
    </row>
    <row r="5" spans="1:31" x14ac:dyDescent="0.15">
      <c r="A5" s="42" t="s">
        <v>0</v>
      </c>
      <c r="B5" s="18">
        <v>27</v>
      </c>
      <c r="C5" s="19">
        <f>SUM(B5/AD5)*100</f>
        <v>2.5423728813559325</v>
      </c>
      <c r="D5" s="20"/>
      <c r="E5" s="21" t="s">
        <v>39</v>
      </c>
      <c r="F5" s="22">
        <v>28</v>
      </c>
      <c r="G5" s="19">
        <f t="shared" ref="G5:G10" si="0">SUM(F5/AD5)*100</f>
        <v>2.6365348399246704</v>
      </c>
      <c r="H5" s="18">
        <v>53</v>
      </c>
      <c r="I5" s="19">
        <f t="shared" ref="I5:I8" si="1">SUM(H5/AD5)*100</f>
        <v>4.9905838041431263</v>
      </c>
      <c r="J5" s="18">
        <v>7</v>
      </c>
      <c r="K5" s="19">
        <f t="shared" ref="K5:K10" si="2">SUM(J5/AD5)*100</f>
        <v>0.6591337099811676</v>
      </c>
      <c r="L5" s="18">
        <v>21</v>
      </c>
      <c r="M5" s="19">
        <f t="shared" ref="M5:M10" si="3">SUM(L5/AD5)*100</f>
        <v>1.977401129943503</v>
      </c>
      <c r="N5" s="18">
        <v>25</v>
      </c>
      <c r="O5" s="19">
        <f t="shared" ref="O5:O10" si="4">SUM(N5/AD5)*100</f>
        <v>2.3540489642184559</v>
      </c>
      <c r="P5" s="18">
        <v>1</v>
      </c>
      <c r="Q5" s="19">
        <f t="shared" ref="Q5:Q10" si="5">SUM(P5/AD5)*100</f>
        <v>9.4161958568738227E-2</v>
      </c>
      <c r="R5" s="18">
        <v>557</v>
      </c>
      <c r="S5" s="19">
        <f t="shared" ref="S5:S10" si="6">SUM(R5/AD5)*100</f>
        <v>52.448210922787197</v>
      </c>
      <c r="T5" s="18">
        <v>130</v>
      </c>
      <c r="U5" s="19">
        <f t="shared" ref="U5:U10" si="7">SUM(T5/AD5)*100</f>
        <v>12.241054613935971</v>
      </c>
      <c r="V5" s="18">
        <v>175</v>
      </c>
      <c r="W5" s="19">
        <f t="shared" ref="W5:W10" si="8">SUM(V5/AD5)*100</f>
        <v>16.47834274952919</v>
      </c>
      <c r="X5" s="18">
        <v>24</v>
      </c>
      <c r="Y5" s="19">
        <f t="shared" ref="Y5:Y10" si="9">SUM(X5/AD5)*100</f>
        <v>2.2598870056497176</v>
      </c>
      <c r="Z5" s="18">
        <v>6</v>
      </c>
      <c r="AA5" s="19">
        <f t="shared" ref="AA5:AA10" si="10">SUM(Z5/AD5)*100</f>
        <v>0.56497175141242939</v>
      </c>
      <c r="AB5" s="18">
        <v>8</v>
      </c>
      <c r="AC5" s="19">
        <f t="shared" ref="AC5:AC10" si="11">SUM(AB5/AD5)*100</f>
        <v>0.75329566854990582</v>
      </c>
      <c r="AD5" s="23">
        <v>1062</v>
      </c>
    </row>
    <row r="6" spans="1:31" x14ac:dyDescent="0.15">
      <c r="A6" s="4" t="s">
        <v>1</v>
      </c>
      <c r="B6" s="24">
        <v>24</v>
      </c>
      <c r="C6" s="25">
        <f t="shared" ref="C6:C10" si="12">SUM(B6/AD6)*100</f>
        <v>1.9154030327214684</v>
      </c>
      <c r="D6" s="26"/>
      <c r="E6" s="27" t="s">
        <v>39</v>
      </c>
      <c r="F6" s="28">
        <v>48</v>
      </c>
      <c r="G6" s="25">
        <f t="shared" si="0"/>
        <v>3.8308060654429368</v>
      </c>
      <c r="H6" s="24">
        <v>16</v>
      </c>
      <c r="I6" s="25">
        <f t="shared" si="1"/>
        <v>1.2769353551476457</v>
      </c>
      <c r="J6" s="24">
        <v>4</v>
      </c>
      <c r="K6" s="25">
        <f t="shared" si="2"/>
        <v>0.31923383878691142</v>
      </c>
      <c r="L6" s="24">
        <v>12</v>
      </c>
      <c r="M6" s="25">
        <f t="shared" si="3"/>
        <v>0.9577015163607342</v>
      </c>
      <c r="N6" s="24">
        <v>16</v>
      </c>
      <c r="O6" s="25">
        <f t="shared" si="4"/>
        <v>1.2769353551476457</v>
      </c>
      <c r="P6" s="24">
        <v>3</v>
      </c>
      <c r="Q6" s="25">
        <f t="shared" si="5"/>
        <v>0.23942537909018355</v>
      </c>
      <c r="R6" s="24">
        <v>699</v>
      </c>
      <c r="S6" s="25">
        <f t="shared" si="6"/>
        <v>55.786113328012767</v>
      </c>
      <c r="T6" s="24">
        <v>187</v>
      </c>
      <c r="U6" s="25">
        <f t="shared" si="7"/>
        <v>14.924181963288108</v>
      </c>
      <c r="V6" s="24">
        <v>223</v>
      </c>
      <c r="W6" s="25">
        <f t="shared" si="8"/>
        <v>17.797286512370309</v>
      </c>
      <c r="X6" s="24">
        <v>13</v>
      </c>
      <c r="Y6" s="25">
        <f t="shared" si="9"/>
        <v>1.0375099760574622</v>
      </c>
      <c r="Z6" s="24">
        <v>7</v>
      </c>
      <c r="AA6" s="25">
        <f t="shared" si="10"/>
        <v>0.55865921787709494</v>
      </c>
      <c r="AB6" s="24">
        <v>1</v>
      </c>
      <c r="AC6" s="25">
        <f t="shared" si="11"/>
        <v>7.9808459696727854E-2</v>
      </c>
      <c r="AD6" s="6">
        <v>1253</v>
      </c>
    </row>
    <row r="7" spans="1:31" x14ac:dyDescent="0.15">
      <c r="A7" s="4" t="s">
        <v>2</v>
      </c>
      <c r="B7" s="24">
        <v>28</v>
      </c>
      <c r="C7" s="25">
        <f t="shared" si="12"/>
        <v>1.6073478760045925</v>
      </c>
      <c r="D7" s="26"/>
      <c r="E7" s="27" t="s">
        <v>39</v>
      </c>
      <c r="F7" s="28">
        <v>66</v>
      </c>
      <c r="G7" s="25">
        <f t="shared" si="0"/>
        <v>3.788748564867968</v>
      </c>
      <c r="H7" s="24">
        <v>6</v>
      </c>
      <c r="I7" s="25">
        <f t="shared" si="1"/>
        <v>0.34443168771526977</v>
      </c>
      <c r="J7" s="24">
        <v>8</v>
      </c>
      <c r="K7" s="25">
        <f t="shared" si="2"/>
        <v>0.45924225028702642</v>
      </c>
      <c r="L7" s="24">
        <v>15</v>
      </c>
      <c r="M7" s="25">
        <f t="shared" si="3"/>
        <v>0.86107921928817444</v>
      </c>
      <c r="N7" s="24">
        <v>10</v>
      </c>
      <c r="O7" s="25">
        <f t="shared" si="4"/>
        <v>0.57405281285878307</v>
      </c>
      <c r="P7" s="24">
        <v>6</v>
      </c>
      <c r="Q7" s="25">
        <f t="shared" si="5"/>
        <v>0.34443168771526977</v>
      </c>
      <c r="R7" s="24">
        <v>950</v>
      </c>
      <c r="S7" s="25">
        <f t="shared" si="6"/>
        <v>54.535017221584383</v>
      </c>
      <c r="T7" s="24">
        <v>324</v>
      </c>
      <c r="U7" s="25">
        <f t="shared" si="7"/>
        <v>18.599311136624568</v>
      </c>
      <c r="V7" s="24">
        <v>305</v>
      </c>
      <c r="W7" s="25">
        <f t="shared" si="8"/>
        <v>17.508610792192883</v>
      </c>
      <c r="X7" s="24">
        <v>12</v>
      </c>
      <c r="Y7" s="25">
        <f t="shared" si="9"/>
        <v>0.68886337543053955</v>
      </c>
      <c r="Z7" s="24">
        <v>5</v>
      </c>
      <c r="AA7" s="25">
        <f t="shared" si="10"/>
        <v>0.28702640642939153</v>
      </c>
      <c r="AB7" s="24">
        <v>7</v>
      </c>
      <c r="AC7" s="25">
        <f t="shared" si="11"/>
        <v>0.40183696900114813</v>
      </c>
      <c r="AD7" s="6">
        <v>1742</v>
      </c>
    </row>
    <row r="8" spans="1:31" x14ac:dyDescent="0.15">
      <c r="A8" s="43" t="s">
        <v>3</v>
      </c>
      <c r="B8" s="24">
        <v>21</v>
      </c>
      <c r="C8" s="29">
        <f t="shared" si="12"/>
        <v>0.967741935483871</v>
      </c>
      <c r="D8" s="30"/>
      <c r="E8" s="31" t="s">
        <v>39</v>
      </c>
      <c r="F8" s="28">
        <v>53</v>
      </c>
      <c r="G8" s="29">
        <f t="shared" si="0"/>
        <v>2.4423963133640552</v>
      </c>
      <c r="H8" s="24"/>
      <c r="I8" s="29" t="s">
        <v>39</v>
      </c>
      <c r="J8" s="24">
        <v>7</v>
      </c>
      <c r="K8" s="29">
        <f t="shared" si="2"/>
        <v>0.32258064516129031</v>
      </c>
      <c r="L8" s="24">
        <v>17</v>
      </c>
      <c r="M8" s="29">
        <f t="shared" si="3"/>
        <v>0.78341013824884798</v>
      </c>
      <c r="N8" s="24">
        <v>6</v>
      </c>
      <c r="O8" s="29">
        <f t="shared" si="4"/>
        <v>0.27649769585253459</v>
      </c>
      <c r="P8" s="24">
        <v>3</v>
      </c>
      <c r="Q8" s="25">
        <f t="shared" si="5"/>
        <v>0.13824884792626729</v>
      </c>
      <c r="R8" s="24">
        <v>1231</v>
      </c>
      <c r="S8" s="29">
        <f t="shared" si="6"/>
        <v>56.728110599078342</v>
      </c>
      <c r="T8" s="24">
        <v>453</v>
      </c>
      <c r="U8" s="29">
        <f t="shared" si="7"/>
        <v>20.875576036866359</v>
      </c>
      <c r="V8" s="24">
        <v>349</v>
      </c>
      <c r="W8" s="29">
        <f t="shared" si="8"/>
        <v>16.082949308755758</v>
      </c>
      <c r="X8" s="24">
        <v>19</v>
      </c>
      <c r="Y8" s="29">
        <f t="shared" si="9"/>
        <v>0.87557603686635943</v>
      </c>
      <c r="Z8" s="24">
        <v>5</v>
      </c>
      <c r="AA8" s="29">
        <f t="shared" si="10"/>
        <v>0.2304147465437788</v>
      </c>
      <c r="AB8" s="24">
        <v>6</v>
      </c>
      <c r="AC8" s="29">
        <f t="shared" si="11"/>
        <v>0.27649769585253459</v>
      </c>
      <c r="AD8" s="6">
        <v>2170</v>
      </c>
    </row>
    <row r="9" spans="1:31" x14ac:dyDescent="0.15">
      <c r="A9" s="43" t="s">
        <v>4</v>
      </c>
      <c r="B9" s="24">
        <v>24</v>
      </c>
      <c r="C9" s="29">
        <f t="shared" si="12"/>
        <v>1.015228426395939</v>
      </c>
      <c r="D9" s="50"/>
      <c r="E9" s="51" t="s">
        <v>39</v>
      </c>
      <c r="F9" s="28">
        <v>25</v>
      </c>
      <c r="G9" s="29">
        <f t="shared" si="0"/>
        <v>1.0575296108291032</v>
      </c>
      <c r="H9" s="24"/>
      <c r="I9" s="29" t="s">
        <v>8</v>
      </c>
      <c r="J9" s="24">
        <v>14</v>
      </c>
      <c r="K9" s="29">
        <f t="shared" si="2"/>
        <v>0.59221658206429784</v>
      </c>
      <c r="L9" s="24">
        <v>13</v>
      </c>
      <c r="M9" s="29">
        <f t="shared" si="3"/>
        <v>0.54991539763113373</v>
      </c>
      <c r="N9" s="24">
        <v>10</v>
      </c>
      <c r="O9" s="29">
        <f t="shared" si="4"/>
        <v>0.4230118443316413</v>
      </c>
      <c r="P9" s="24">
        <v>3</v>
      </c>
      <c r="Q9" s="25">
        <f t="shared" si="5"/>
        <v>0.12690355329949238</v>
      </c>
      <c r="R9" s="24">
        <v>1407</v>
      </c>
      <c r="S9" s="29">
        <f t="shared" si="6"/>
        <v>59.517766497461935</v>
      </c>
      <c r="T9" s="24">
        <v>559</v>
      </c>
      <c r="U9" s="29">
        <f t="shared" si="7"/>
        <v>23.646362098138749</v>
      </c>
      <c r="V9" s="24">
        <v>288</v>
      </c>
      <c r="W9" s="29">
        <f t="shared" si="8"/>
        <v>12.18274111675127</v>
      </c>
      <c r="X9" s="24">
        <v>12</v>
      </c>
      <c r="Y9" s="29">
        <f t="shared" si="9"/>
        <v>0.50761421319796951</v>
      </c>
      <c r="Z9" s="24">
        <v>2</v>
      </c>
      <c r="AA9" s="29">
        <f t="shared" si="10"/>
        <v>8.4602368866328256E-2</v>
      </c>
      <c r="AB9" s="24">
        <v>7</v>
      </c>
      <c r="AC9" s="29">
        <f t="shared" si="11"/>
        <v>0.29610829103214892</v>
      </c>
      <c r="AD9" s="6">
        <v>2364</v>
      </c>
      <c r="AE9" s="49"/>
    </row>
    <row r="10" spans="1:31" s="2" customFormat="1" x14ac:dyDescent="0.15">
      <c r="A10" s="7" t="s">
        <v>5</v>
      </c>
      <c r="B10" s="32">
        <v>14</v>
      </c>
      <c r="C10" s="33">
        <f t="shared" si="12"/>
        <v>0.77519379844961245</v>
      </c>
      <c r="D10" s="34"/>
      <c r="E10" s="35" t="s">
        <v>39</v>
      </c>
      <c r="F10" s="32">
        <v>21</v>
      </c>
      <c r="G10" s="33">
        <f t="shared" si="0"/>
        <v>1.1627906976744187</v>
      </c>
      <c r="H10" s="32"/>
      <c r="I10" s="33" t="s">
        <v>8</v>
      </c>
      <c r="J10" s="32">
        <v>17</v>
      </c>
      <c r="K10" s="33">
        <f t="shared" si="2"/>
        <v>0.94130675526024365</v>
      </c>
      <c r="L10" s="32">
        <v>10</v>
      </c>
      <c r="M10" s="33">
        <f t="shared" si="3"/>
        <v>0.55370985603543743</v>
      </c>
      <c r="N10" s="32">
        <v>7</v>
      </c>
      <c r="O10" s="33">
        <f t="shared" si="4"/>
        <v>0.38759689922480622</v>
      </c>
      <c r="P10" s="32"/>
      <c r="Q10" s="33" t="s">
        <v>39</v>
      </c>
      <c r="R10" s="32">
        <v>1106</v>
      </c>
      <c r="S10" s="33">
        <f t="shared" si="6"/>
        <v>61.240310077519375</v>
      </c>
      <c r="T10" s="32">
        <v>458</v>
      </c>
      <c r="U10" s="33">
        <f t="shared" si="7"/>
        <v>25.359911406423034</v>
      </c>
      <c r="V10" s="32">
        <v>153</v>
      </c>
      <c r="W10" s="33">
        <f t="shared" si="8"/>
        <v>8.471760797342192</v>
      </c>
      <c r="X10" s="32">
        <v>15</v>
      </c>
      <c r="Y10" s="33">
        <f t="shared" si="9"/>
        <v>0.83056478405315626</v>
      </c>
      <c r="Z10" s="32">
        <v>5</v>
      </c>
      <c r="AA10" s="33">
        <f t="shared" si="10"/>
        <v>0.27685492801771872</v>
      </c>
      <c r="AB10" s="32"/>
      <c r="AC10" s="33" t="s">
        <v>39</v>
      </c>
      <c r="AD10" s="9">
        <v>1806</v>
      </c>
    </row>
    <row r="12" spans="1:31" ht="49.5" customHeight="1" x14ac:dyDescent="0.15">
      <c r="A12" s="3">
        <v>2017</v>
      </c>
      <c r="B12" s="45" t="s">
        <v>10</v>
      </c>
      <c r="C12" s="45"/>
      <c r="D12" s="45" t="s">
        <v>11</v>
      </c>
      <c r="E12" s="45"/>
      <c r="F12" s="45" t="s">
        <v>12</v>
      </c>
      <c r="G12" s="45"/>
      <c r="H12" s="45" t="s">
        <v>14</v>
      </c>
      <c r="I12" s="45"/>
      <c r="J12" s="45" t="s">
        <v>16</v>
      </c>
      <c r="K12" s="45"/>
      <c r="L12" s="45" t="s">
        <v>18</v>
      </c>
      <c r="M12" s="45"/>
      <c r="N12" s="45" t="s">
        <v>34</v>
      </c>
      <c r="O12" s="45"/>
      <c r="P12" s="45" t="s">
        <v>26</v>
      </c>
      <c r="Q12" s="45"/>
      <c r="R12" s="45" t="s">
        <v>28</v>
      </c>
      <c r="S12" s="45"/>
      <c r="T12" s="45" t="s">
        <v>30</v>
      </c>
      <c r="U12" s="45"/>
      <c r="V12" s="45" t="s">
        <v>32</v>
      </c>
      <c r="W12" s="45"/>
      <c r="X12" s="45" t="s">
        <v>24</v>
      </c>
      <c r="Y12" s="45"/>
      <c r="Z12" s="45" t="s">
        <v>22</v>
      </c>
      <c r="AA12" s="45"/>
      <c r="AB12" s="45" t="s">
        <v>20</v>
      </c>
      <c r="AC12" s="45"/>
      <c r="AD12" s="3" t="s">
        <v>6</v>
      </c>
    </row>
    <row r="13" spans="1:31" x14ac:dyDescent="0.15">
      <c r="A13" s="4" t="s">
        <v>0</v>
      </c>
      <c r="B13" s="5">
        <v>28</v>
      </c>
      <c r="C13" s="36">
        <f>SUM(B13/AD13)*100</f>
        <v>2.1823850350740455</v>
      </c>
      <c r="D13" s="5"/>
      <c r="E13" s="38" t="s">
        <v>39</v>
      </c>
      <c r="F13" s="5">
        <v>48</v>
      </c>
      <c r="G13" s="36">
        <f t="shared" ref="G13:G18" si="13">SUM(F13/AD13)*100</f>
        <v>3.7412314886983635</v>
      </c>
      <c r="H13" s="5">
        <v>61</v>
      </c>
      <c r="I13" s="36">
        <f t="shared" ref="I13:I16" si="14">SUM(H13/AD13)*100</f>
        <v>4.7544816835541699</v>
      </c>
      <c r="J13" s="5">
        <v>3</v>
      </c>
      <c r="K13" s="36">
        <f t="shared" ref="K13:K18" si="15">SUM(J13/AD13)*100</f>
        <v>0.23382696804364772</v>
      </c>
      <c r="L13" s="5">
        <v>22</v>
      </c>
      <c r="M13" s="36">
        <f t="shared" ref="M13:M18" si="16">SUM(L13/AD13)*100</f>
        <v>1.7147310989867499</v>
      </c>
      <c r="N13" s="5">
        <v>19</v>
      </c>
      <c r="O13" s="36">
        <f t="shared" ref="O13:O18" si="17">SUM(N13/AD13)*100</f>
        <v>1.4809041309431021</v>
      </c>
      <c r="P13" s="5">
        <v>3</v>
      </c>
      <c r="Q13" s="36">
        <f t="shared" ref="Q13:Q18" si="18">SUM(P13/AD13)*100</f>
        <v>0.23382696804364772</v>
      </c>
      <c r="R13" s="6">
        <v>685</v>
      </c>
      <c r="S13" s="36">
        <f t="shared" ref="S13:S18" si="19">SUM(R13/AD13)*100</f>
        <v>53.390491036632895</v>
      </c>
      <c r="T13" s="5">
        <v>168</v>
      </c>
      <c r="U13" s="36">
        <f t="shared" ref="U13:U18" si="20">SUM(T13/AD13)*100</f>
        <v>13.09431021044427</v>
      </c>
      <c r="V13" s="5">
        <v>215</v>
      </c>
      <c r="W13" s="36">
        <f t="shared" ref="W13:W18" si="21">SUM(V13/AD13)*100</f>
        <v>16.757599376461418</v>
      </c>
      <c r="X13" s="5">
        <v>19</v>
      </c>
      <c r="Y13" s="36">
        <f t="shared" ref="Y13:Y18" si="22">SUM(X13/AD13)*100</f>
        <v>1.4809041309431021</v>
      </c>
      <c r="Z13" s="5">
        <v>6</v>
      </c>
      <c r="AA13" s="36">
        <f t="shared" ref="AA13:AA18" si="23">SUM(Z13/AD13)*100</f>
        <v>0.46765393608729544</v>
      </c>
      <c r="AB13" s="5">
        <v>6</v>
      </c>
      <c r="AC13" s="36">
        <f t="shared" ref="AC13:AC18" si="24">SUM(AB13/AD13)*100</f>
        <v>0.46765393608729544</v>
      </c>
      <c r="AD13" s="6">
        <v>1283</v>
      </c>
    </row>
    <row r="14" spans="1:31" x14ac:dyDescent="0.15">
      <c r="A14" s="4" t="s">
        <v>1</v>
      </c>
      <c r="B14" s="5">
        <v>24</v>
      </c>
      <c r="C14" s="36">
        <f t="shared" ref="C14:C18" si="25">SUM(B14/AD14)*100</f>
        <v>1.7738359201773837</v>
      </c>
      <c r="D14" s="5"/>
      <c r="E14" s="38" t="s">
        <v>39</v>
      </c>
      <c r="F14" s="5">
        <v>55</v>
      </c>
      <c r="G14" s="36">
        <f t="shared" si="13"/>
        <v>4.0650406504065035</v>
      </c>
      <c r="H14" s="5">
        <v>21</v>
      </c>
      <c r="I14" s="36">
        <f t="shared" si="14"/>
        <v>1.5521064301552108</v>
      </c>
      <c r="J14" s="5">
        <v>5</v>
      </c>
      <c r="K14" s="36">
        <f t="shared" si="15"/>
        <v>0.36954915003695493</v>
      </c>
      <c r="L14" s="5">
        <v>19</v>
      </c>
      <c r="M14" s="36">
        <f t="shared" si="16"/>
        <v>1.4042867701404287</v>
      </c>
      <c r="N14" s="5">
        <v>12</v>
      </c>
      <c r="O14" s="36">
        <f t="shared" si="17"/>
        <v>0.88691796008869184</v>
      </c>
      <c r="P14" s="5">
        <v>5</v>
      </c>
      <c r="Q14" s="36">
        <f t="shared" si="18"/>
        <v>0.36954915003695493</v>
      </c>
      <c r="R14" s="6">
        <v>714</v>
      </c>
      <c r="S14" s="36">
        <f t="shared" si="19"/>
        <v>52.771618625277164</v>
      </c>
      <c r="T14" s="5">
        <v>211</v>
      </c>
      <c r="U14" s="36">
        <f t="shared" si="20"/>
        <v>15.594974131559496</v>
      </c>
      <c r="V14" s="5">
        <v>261</v>
      </c>
      <c r="W14" s="36">
        <f t="shared" si="21"/>
        <v>19.290465631929045</v>
      </c>
      <c r="X14" s="5">
        <v>14</v>
      </c>
      <c r="Y14" s="36">
        <f t="shared" si="22"/>
        <v>1.0347376201034737</v>
      </c>
      <c r="Z14" s="5">
        <v>7</v>
      </c>
      <c r="AA14" s="36">
        <f t="shared" si="23"/>
        <v>0.51736881005173685</v>
      </c>
      <c r="AB14" s="5">
        <v>5</v>
      </c>
      <c r="AC14" s="36">
        <f t="shared" si="24"/>
        <v>0.36954915003695493</v>
      </c>
      <c r="AD14" s="6">
        <v>1353</v>
      </c>
    </row>
    <row r="15" spans="1:31" x14ac:dyDescent="0.15">
      <c r="A15" s="4" t="s">
        <v>2</v>
      </c>
      <c r="B15" s="5">
        <v>32</v>
      </c>
      <c r="C15" s="36">
        <f t="shared" si="25"/>
        <v>1.7448200654307526</v>
      </c>
      <c r="D15" s="5"/>
      <c r="E15" s="38" t="s">
        <v>39</v>
      </c>
      <c r="F15" s="5">
        <v>56</v>
      </c>
      <c r="G15" s="36">
        <f t="shared" si="13"/>
        <v>3.0534351145038165</v>
      </c>
      <c r="H15" s="5">
        <v>6</v>
      </c>
      <c r="I15" s="36">
        <f t="shared" si="14"/>
        <v>0.32715376226826609</v>
      </c>
      <c r="J15" s="5">
        <v>5</v>
      </c>
      <c r="K15" s="36">
        <f t="shared" si="15"/>
        <v>0.27262813522355506</v>
      </c>
      <c r="L15" s="5">
        <v>10</v>
      </c>
      <c r="M15" s="36">
        <f t="shared" si="16"/>
        <v>0.54525627044711011</v>
      </c>
      <c r="N15" s="5">
        <v>14</v>
      </c>
      <c r="O15" s="36">
        <f t="shared" si="17"/>
        <v>0.76335877862595414</v>
      </c>
      <c r="P15" s="5">
        <v>2</v>
      </c>
      <c r="Q15" s="36">
        <f t="shared" si="18"/>
        <v>0.10905125408942204</v>
      </c>
      <c r="R15" s="6">
        <v>1016</v>
      </c>
      <c r="S15" s="36">
        <f t="shared" si="19"/>
        <v>55.398037077426387</v>
      </c>
      <c r="T15" s="5">
        <v>358</v>
      </c>
      <c r="U15" s="36">
        <f t="shared" si="20"/>
        <v>19.520174482006546</v>
      </c>
      <c r="V15" s="5">
        <v>304</v>
      </c>
      <c r="W15" s="36">
        <f t="shared" si="21"/>
        <v>16.575790621592148</v>
      </c>
      <c r="X15" s="5">
        <v>22</v>
      </c>
      <c r="Y15" s="36">
        <f t="shared" si="22"/>
        <v>1.1995637949836424</v>
      </c>
      <c r="Z15" s="5">
        <v>7</v>
      </c>
      <c r="AA15" s="36">
        <f t="shared" si="23"/>
        <v>0.38167938931297707</v>
      </c>
      <c r="AB15" s="5">
        <v>2</v>
      </c>
      <c r="AC15" s="36">
        <f t="shared" si="24"/>
        <v>0.10905125408942204</v>
      </c>
      <c r="AD15" s="6">
        <v>1834</v>
      </c>
    </row>
    <row r="16" spans="1:31" x14ac:dyDescent="0.15">
      <c r="A16" s="4" t="s">
        <v>3</v>
      </c>
      <c r="B16" s="5">
        <v>27</v>
      </c>
      <c r="C16" s="36">
        <f t="shared" si="25"/>
        <v>1.1212624584717608</v>
      </c>
      <c r="D16" s="5"/>
      <c r="E16" s="38" t="s">
        <v>39</v>
      </c>
      <c r="F16" s="5">
        <v>64</v>
      </c>
      <c r="G16" s="36">
        <f t="shared" si="13"/>
        <v>2.6578073089700998</v>
      </c>
      <c r="H16" s="5">
        <v>1</v>
      </c>
      <c r="I16" s="36">
        <f t="shared" si="14"/>
        <v>4.1528239202657809E-2</v>
      </c>
      <c r="J16" s="5">
        <v>12</v>
      </c>
      <c r="K16" s="36">
        <f t="shared" si="15"/>
        <v>0.49833887043189368</v>
      </c>
      <c r="L16" s="5">
        <v>18</v>
      </c>
      <c r="M16" s="36">
        <f t="shared" si="16"/>
        <v>0.74750830564784054</v>
      </c>
      <c r="N16" s="5">
        <v>15</v>
      </c>
      <c r="O16" s="36">
        <f t="shared" si="17"/>
        <v>0.62292358803986714</v>
      </c>
      <c r="P16" s="5">
        <v>4</v>
      </c>
      <c r="Q16" s="36">
        <f t="shared" si="18"/>
        <v>0.16611295681063123</v>
      </c>
      <c r="R16" s="6">
        <v>1361</v>
      </c>
      <c r="S16" s="36">
        <f t="shared" si="19"/>
        <v>56.519933554817278</v>
      </c>
      <c r="T16" s="5">
        <v>505</v>
      </c>
      <c r="U16" s="36">
        <f t="shared" si="20"/>
        <v>20.971760797342192</v>
      </c>
      <c r="V16" s="5">
        <v>370</v>
      </c>
      <c r="W16" s="36">
        <f t="shared" si="21"/>
        <v>15.365448504983389</v>
      </c>
      <c r="X16" s="5">
        <v>18</v>
      </c>
      <c r="Y16" s="36">
        <f t="shared" si="22"/>
        <v>0.74750830564784054</v>
      </c>
      <c r="Z16" s="5">
        <v>8</v>
      </c>
      <c r="AA16" s="36">
        <f t="shared" si="23"/>
        <v>0.33222591362126247</v>
      </c>
      <c r="AB16" s="5">
        <v>5</v>
      </c>
      <c r="AC16" s="36">
        <f t="shared" si="24"/>
        <v>0.20764119601328906</v>
      </c>
      <c r="AD16" s="6">
        <v>2408</v>
      </c>
    </row>
    <row r="17" spans="1:30" x14ac:dyDescent="0.15">
      <c r="A17" s="4" t="s">
        <v>4</v>
      </c>
      <c r="B17" s="5">
        <v>24</v>
      </c>
      <c r="C17" s="36">
        <f t="shared" si="25"/>
        <v>0.9942004971002486</v>
      </c>
      <c r="D17" s="5">
        <v>1</v>
      </c>
      <c r="E17" s="36">
        <f>SUM(D17/AD17)*100</f>
        <v>4.1425020712510356E-2</v>
      </c>
      <c r="F17" s="5">
        <v>30</v>
      </c>
      <c r="G17" s="36">
        <f t="shared" si="13"/>
        <v>1.2427506213753108</v>
      </c>
      <c r="H17" s="5"/>
      <c r="I17" s="36" t="s">
        <v>7</v>
      </c>
      <c r="J17" s="5">
        <v>16</v>
      </c>
      <c r="K17" s="36">
        <f t="shared" si="15"/>
        <v>0.6628003314001657</v>
      </c>
      <c r="L17" s="5">
        <v>10</v>
      </c>
      <c r="M17" s="36">
        <f t="shared" si="16"/>
        <v>0.41425020712510358</v>
      </c>
      <c r="N17" s="5">
        <v>10</v>
      </c>
      <c r="O17" s="36">
        <f t="shared" si="17"/>
        <v>0.41425020712510358</v>
      </c>
      <c r="P17" s="5">
        <v>3</v>
      </c>
      <c r="Q17" s="36">
        <f t="shared" si="18"/>
        <v>0.12427506213753108</v>
      </c>
      <c r="R17" s="6">
        <v>1458</v>
      </c>
      <c r="S17" s="36">
        <f t="shared" si="19"/>
        <v>60.397680198840099</v>
      </c>
      <c r="T17" s="5">
        <v>557</v>
      </c>
      <c r="U17" s="36">
        <f t="shared" si="20"/>
        <v>23.073736536868271</v>
      </c>
      <c r="V17" s="5">
        <v>269</v>
      </c>
      <c r="W17" s="36">
        <f t="shared" si="21"/>
        <v>11.143330571665286</v>
      </c>
      <c r="X17" s="5">
        <v>18</v>
      </c>
      <c r="Y17" s="36">
        <f t="shared" si="22"/>
        <v>0.74565037282518642</v>
      </c>
      <c r="Z17" s="5">
        <v>13</v>
      </c>
      <c r="AA17" s="36">
        <f t="shared" si="23"/>
        <v>0.53852526926263466</v>
      </c>
      <c r="AB17" s="5">
        <v>5</v>
      </c>
      <c r="AC17" s="36">
        <f t="shared" si="24"/>
        <v>0.20712510356255179</v>
      </c>
      <c r="AD17" s="6">
        <v>2414</v>
      </c>
    </row>
    <row r="18" spans="1:30" x14ac:dyDescent="0.15">
      <c r="A18" s="7" t="s">
        <v>5</v>
      </c>
      <c r="B18" s="8">
        <v>21</v>
      </c>
      <c r="C18" s="37">
        <f t="shared" si="25"/>
        <v>1.1029411764705883</v>
      </c>
      <c r="D18" s="8"/>
      <c r="E18" s="39" t="s">
        <v>39</v>
      </c>
      <c r="F18" s="8">
        <v>17</v>
      </c>
      <c r="G18" s="37">
        <f t="shared" si="13"/>
        <v>0.89285714285714279</v>
      </c>
      <c r="H18" s="8"/>
      <c r="I18" s="37" t="s">
        <v>7</v>
      </c>
      <c r="J18" s="8">
        <v>9</v>
      </c>
      <c r="K18" s="37">
        <f t="shared" si="15"/>
        <v>0.47268907563025209</v>
      </c>
      <c r="L18" s="8">
        <v>2</v>
      </c>
      <c r="M18" s="37">
        <f t="shared" si="16"/>
        <v>0.10504201680672269</v>
      </c>
      <c r="N18" s="8">
        <v>11</v>
      </c>
      <c r="O18" s="37">
        <f t="shared" si="17"/>
        <v>0.57773109243697485</v>
      </c>
      <c r="P18" s="8">
        <v>1</v>
      </c>
      <c r="Q18" s="37">
        <f t="shared" si="18"/>
        <v>5.2521008403361345E-2</v>
      </c>
      <c r="R18" s="9">
        <v>1173</v>
      </c>
      <c r="S18" s="37">
        <f t="shared" si="19"/>
        <v>61.607142857142861</v>
      </c>
      <c r="T18" s="8">
        <v>497</v>
      </c>
      <c r="U18" s="37">
        <f t="shared" si="20"/>
        <v>26.102941176470591</v>
      </c>
      <c r="V18" s="8">
        <v>151</v>
      </c>
      <c r="W18" s="37">
        <f t="shared" si="21"/>
        <v>7.9306722689075624</v>
      </c>
      <c r="X18" s="8">
        <v>7</v>
      </c>
      <c r="Y18" s="37">
        <f t="shared" si="22"/>
        <v>0.36764705882352938</v>
      </c>
      <c r="Z18" s="8">
        <v>8</v>
      </c>
      <c r="AA18" s="37">
        <f t="shared" si="23"/>
        <v>0.42016806722689076</v>
      </c>
      <c r="AB18" s="8">
        <v>7</v>
      </c>
      <c r="AC18" s="37">
        <f t="shared" si="24"/>
        <v>0.36764705882352938</v>
      </c>
      <c r="AD18" s="9">
        <v>1904</v>
      </c>
    </row>
    <row r="19" spans="1:30" x14ac:dyDescent="0.15">
      <c r="AD19" s="10"/>
    </row>
    <row r="20" spans="1:30" ht="31.5" customHeight="1" x14ac:dyDescent="0.15"/>
    <row r="22" spans="1:30" ht="15.75" x14ac:dyDescent="0.15">
      <c r="C22" s="47"/>
      <c r="D22" s="48"/>
      <c r="E22" s="48"/>
      <c r="F22" s="48"/>
      <c r="G22" s="48"/>
      <c r="H22" s="48"/>
    </row>
    <row r="27" spans="1:30" x14ac:dyDescent="0.15">
      <c r="Q27" s="11"/>
      <c r="R27" s="11"/>
    </row>
    <row r="28" spans="1:30" x14ac:dyDescent="0.15">
      <c r="Q28" s="11"/>
      <c r="R28" s="11"/>
    </row>
    <row r="29" spans="1:30" x14ac:dyDescent="0.15">
      <c r="Q29" s="11"/>
      <c r="R29" s="11"/>
    </row>
    <row r="30" spans="1:30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1"/>
      <c r="S30" s="11"/>
    </row>
    <row r="31" spans="1:30" x14ac:dyDescent="0.15">
      <c r="A31" s="13"/>
      <c r="B31" s="14"/>
      <c r="C31" s="14"/>
      <c r="D31" s="15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6"/>
      <c r="R31" s="11"/>
      <c r="S31" s="11"/>
    </row>
    <row r="32" spans="1:30" x14ac:dyDescent="0.15">
      <c r="A32" s="13"/>
      <c r="B32" s="14"/>
      <c r="C32" s="14"/>
      <c r="D32" s="15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6"/>
      <c r="R32" s="11"/>
      <c r="S32" s="11"/>
    </row>
    <row r="33" spans="1:19" x14ac:dyDescent="0.15">
      <c r="A33" s="13"/>
      <c r="B33" s="14"/>
      <c r="C33" s="14"/>
      <c r="D33" s="15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6"/>
      <c r="R33" s="11"/>
      <c r="S33" s="11"/>
    </row>
    <row r="34" spans="1:19" x14ac:dyDescent="0.15">
      <c r="A34" s="13"/>
      <c r="B34" s="14"/>
      <c r="C34" s="14"/>
      <c r="D34" s="15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6"/>
      <c r="R34" s="11"/>
      <c r="S34" s="11"/>
    </row>
    <row r="35" spans="1:19" x14ac:dyDescent="0.15">
      <c r="A35" s="13"/>
      <c r="B35" s="14"/>
      <c r="C35" s="14"/>
      <c r="D35" s="15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6"/>
      <c r="R35" s="11"/>
      <c r="S35" s="11"/>
    </row>
    <row r="36" spans="1:19" x14ac:dyDescent="0.1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6"/>
      <c r="R36" s="11"/>
      <c r="S36" s="11"/>
    </row>
    <row r="37" spans="1:19" x14ac:dyDescent="0.1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8">
    <mergeCell ref="Z4:AA4"/>
    <mergeCell ref="AB4:AC4"/>
    <mergeCell ref="P4:Q4"/>
    <mergeCell ref="R4:S4"/>
    <mergeCell ref="T4:U4"/>
    <mergeCell ref="V4:W4"/>
    <mergeCell ref="X4:Y4"/>
    <mergeCell ref="L12:M12"/>
    <mergeCell ref="H4:I4"/>
    <mergeCell ref="J4:K4"/>
    <mergeCell ref="L4:M4"/>
    <mergeCell ref="N4:O4"/>
    <mergeCell ref="Z12:AA12"/>
    <mergeCell ref="AB12:AC12"/>
    <mergeCell ref="B4:C4"/>
    <mergeCell ref="D4:E4"/>
    <mergeCell ref="F4:G4"/>
    <mergeCell ref="N12:O12"/>
    <mergeCell ref="P12:Q12"/>
    <mergeCell ref="R12:S12"/>
    <mergeCell ref="T12:U12"/>
    <mergeCell ref="V12:W12"/>
    <mergeCell ref="X12:Y12"/>
    <mergeCell ref="B12:C12"/>
    <mergeCell ref="D12:E12"/>
    <mergeCell ref="F12:G12"/>
    <mergeCell ref="H12:I12"/>
    <mergeCell ref="J12:K12"/>
  </mergeCells>
  <phoneticPr fontId="18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65歳以上患者の発見方法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Kawatsu</dc:creator>
  <cp:lastModifiedBy>iso</cp:lastModifiedBy>
  <cp:lastPrinted>2019-04-09T04:54:21Z</cp:lastPrinted>
  <dcterms:created xsi:type="dcterms:W3CDTF">2017-12-15T06:21:26Z</dcterms:created>
  <dcterms:modified xsi:type="dcterms:W3CDTF">2019-08-21T00:43:48Z</dcterms:modified>
</cp:coreProperties>
</file>