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SPS_河津班\"/>
    </mc:Choice>
  </mc:AlternateContent>
  <bookViews>
    <workbookView xWindow="-15" yWindow="0" windowWidth="8280" windowHeight="6285"/>
  </bookViews>
  <sheets>
    <sheet name="届出率" sheetId="3" r:id="rId1"/>
  </sheets>
  <calcPr calcId="152511"/>
</workbook>
</file>

<file path=xl/calcChain.xml><?xml version="1.0" encoding="utf-8"?>
<calcChain xmlns="http://schemas.openxmlformats.org/spreadsheetml/2006/main">
  <c r="F21" i="3" l="1"/>
  <c r="H21" i="3" s="1"/>
  <c r="F20" i="3"/>
  <c r="H20" i="3" s="1"/>
  <c r="F19" i="3" l="1"/>
  <c r="H19" i="3" s="1"/>
  <c r="F18" i="3" l="1"/>
  <c r="H18" i="3" s="1"/>
  <c r="F17" i="3" l="1"/>
  <c r="H17" i="3" s="1"/>
  <c r="F16" i="3"/>
  <c r="H16" i="3" s="1"/>
  <c r="F15" i="3" l="1"/>
  <c r="H15" i="3" s="1"/>
  <c r="F14" i="3" l="1"/>
  <c r="H14" i="3" s="1"/>
  <c r="F13" i="3"/>
  <c r="H13" i="3" s="1"/>
  <c r="F12" i="3"/>
  <c r="H12" i="3" s="1"/>
  <c r="F11" i="3"/>
  <c r="H11" i="3" s="1"/>
  <c r="F10" i="3"/>
  <c r="H10" i="3" s="1"/>
  <c r="F9" i="3"/>
  <c r="H9" i="3" s="1"/>
  <c r="F8" i="3"/>
  <c r="H8" i="3" s="1"/>
  <c r="F7" i="3"/>
  <c r="H7" i="3" s="1"/>
  <c r="F6" i="3"/>
  <c r="H6" i="3" s="1"/>
  <c r="F5" i="3"/>
  <c r="H5" i="3" s="1"/>
  <c r="F4" i="3"/>
  <c r="H4" i="3" s="1"/>
  <c r="F3" i="3"/>
  <c r="H3" i="3" s="1"/>
</calcChain>
</file>

<file path=xl/sharedStrings.xml><?xml version="1.0" encoding="utf-8"?>
<sst xmlns="http://schemas.openxmlformats.org/spreadsheetml/2006/main" count="11" uniqueCount="11">
  <si>
    <t>a+b</t>
    <phoneticPr fontId="1"/>
  </si>
  <si>
    <t>(a+b)/d* 100,000</t>
    <phoneticPr fontId="1"/>
  </si>
  <si>
    <t>結核休養患者数（既決）x</t>
    <rPh sb="0" eb="2">
      <t>ケッカク</t>
    </rPh>
    <rPh sb="2" eb="4">
      <t>キュウヨウ</t>
    </rPh>
    <rPh sb="4" eb="6">
      <t>カンジャ</t>
    </rPh>
    <rPh sb="6" eb="7">
      <t>スウ</t>
    </rPh>
    <rPh sb="8" eb="10">
      <t>キケツ</t>
    </rPh>
    <phoneticPr fontId="1"/>
  </si>
  <si>
    <t>結核休養患者数（未決）y</t>
    <rPh sb="0" eb="2">
      <t>ケッカク</t>
    </rPh>
    <rPh sb="2" eb="4">
      <t>キュウヨウ</t>
    </rPh>
    <rPh sb="4" eb="6">
      <t>カンジャ</t>
    </rPh>
    <rPh sb="6" eb="7">
      <t>スウ</t>
    </rPh>
    <rPh sb="8" eb="10">
      <t>ミケツ</t>
    </rPh>
    <phoneticPr fontId="1"/>
  </si>
  <si>
    <r>
      <t>本年入所後発病（既決）(</t>
    </r>
    <r>
      <rPr>
        <i/>
        <sz val="10"/>
        <color theme="1"/>
        <rFont val="メイリオ"/>
        <family val="3"/>
        <charset val="128"/>
      </rPr>
      <t>a</t>
    </r>
    <r>
      <rPr>
        <sz val="10"/>
        <color theme="1"/>
        <rFont val="メイリオ"/>
        <family val="3"/>
        <charset val="128"/>
      </rPr>
      <t>)</t>
    </r>
    <rPh sb="0" eb="2">
      <t>ホンネン</t>
    </rPh>
    <rPh sb="2" eb="5">
      <t>ニュウショゴ</t>
    </rPh>
    <rPh sb="5" eb="7">
      <t>ハツビョウ</t>
    </rPh>
    <rPh sb="8" eb="10">
      <t>キケツ</t>
    </rPh>
    <phoneticPr fontId="1"/>
  </si>
  <si>
    <r>
      <t>本年入所後発病（未決）(</t>
    </r>
    <r>
      <rPr>
        <i/>
        <sz val="10"/>
        <color theme="1"/>
        <rFont val="メイリオ"/>
        <family val="3"/>
        <charset val="128"/>
      </rPr>
      <t>b</t>
    </r>
    <r>
      <rPr>
        <sz val="10"/>
        <color theme="1"/>
        <rFont val="メイリオ"/>
        <family val="3"/>
        <charset val="128"/>
      </rPr>
      <t>)</t>
    </r>
    <rPh sb="0" eb="2">
      <t>ホンネン</t>
    </rPh>
    <rPh sb="2" eb="5">
      <t>ニュウショゴ</t>
    </rPh>
    <rPh sb="5" eb="7">
      <t>ハツビョウ</t>
    </rPh>
    <rPh sb="8" eb="10">
      <t>ミケツ</t>
    </rPh>
    <phoneticPr fontId="1"/>
  </si>
  <si>
    <r>
      <t>一日平均収容人員数</t>
    </r>
    <r>
      <rPr>
        <i/>
        <sz val="10"/>
        <color theme="1"/>
        <rFont val="メイリオ"/>
        <family val="3"/>
        <charset val="128"/>
      </rPr>
      <t>（ｄ）</t>
    </r>
    <rPh sb="0" eb="2">
      <t>イチニチ</t>
    </rPh>
    <rPh sb="2" eb="4">
      <t>ヘイキン</t>
    </rPh>
    <rPh sb="4" eb="6">
      <t>シュウヨウ</t>
    </rPh>
    <rPh sb="6" eb="8">
      <t>ジンイン</t>
    </rPh>
    <rPh sb="8" eb="9">
      <t>スウ</t>
    </rPh>
    <phoneticPr fontId="1"/>
  </si>
  <si>
    <t>一般人口
届出率</t>
    <rPh sb="0" eb="2">
      <t>イッパン</t>
    </rPh>
    <rPh sb="2" eb="4">
      <t>ジンコウ</t>
    </rPh>
    <rPh sb="5" eb="7">
      <t>トドケデ</t>
    </rPh>
    <rPh sb="7" eb="8">
      <t>リツ</t>
    </rPh>
    <phoneticPr fontId="1"/>
  </si>
  <si>
    <t>刑事施設における
届出率</t>
    <rPh sb="0" eb="2">
      <t>ケイジ</t>
    </rPh>
    <rPh sb="2" eb="4">
      <t>シセツ</t>
    </rPh>
    <rPh sb="9" eb="11">
      <t>トドケデ</t>
    </rPh>
    <rPh sb="11" eb="12">
      <t>リツ</t>
    </rPh>
    <phoneticPr fontId="1"/>
  </si>
  <si>
    <t>刑事施設及び一般人口における結核届出率</t>
    <rPh sb="0" eb="2">
      <t>ケイジ</t>
    </rPh>
    <rPh sb="2" eb="4">
      <t>シセツ</t>
    </rPh>
    <rPh sb="4" eb="5">
      <t>オヨ</t>
    </rPh>
    <rPh sb="6" eb="8">
      <t>イッパン</t>
    </rPh>
    <rPh sb="8" eb="10">
      <t>ジンコウ</t>
    </rPh>
    <rPh sb="14" eb="16">
      <t>ケッカク</t>
    </rPh>
    <rPh sb="16" eb="18">
      <t>トドケデ</t>
    </rPh>
    <rPh sb="18" eb="19">
      <t>リツ</t>
    </rPh>
    <phoneticPr fontId="1"/>
  </si>
  <si>
    <t>結核休養患者数、本年入所後発病（既決、未決）：法務省矯正局　矯正統計
一日平均収容人員数：法務省矯正局　矯正統計
一般人口届出率：結核予防会　結核の統計</t>
    <rPh sb="0" eb="2">
      <t>ケッカク</t>
    </rPh>
    <rPh sb="2" eb="4">
      <t>キュウヨウ</t>
    </rPh>
    <rPh sb="4" eb="6">
      <t>カンジャ</t>
    </rPh>
    <rPh sb="6" eb="7">
      <t>スウ</t>
    </rPh>
    <rPh sb="8" eb="10">
      <t>ホンネン</t>
    </rPh>
    <rPh sb="10" eb="12">
      <t>ニュウショ</t>
    </rPh>
    <rPh sb="12" eb="13">
      <t>ゴ</t>
    </rPh>
    <rPh sb="13" eb="15">
      <t>ハツビョウ</t>
    </rPh>
    <rPh sb="16" eb="18">
      <t>キケツ</t>
    </rPh>
    <rPh sb="19" eb="21">
      <t>ミケツ</t>
    </rPh>
    <rPh sb="23" eb="26">
      <t>ホウムショウ</t>
    </rPh>
    <rPh sb="26" eb="29">
      <t>キョウセイキョク</t>
    </rPh>
    <rPh sb="30" eb="32">
      <t>キョウセイ</t>
    </rPh>
    <rPh sb="32" eb="34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</si>
</sst>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#,##0_);[Red]\(#,##0\)"/>
    <numFmt numFmtId="178" formatCode="#,##0.0_ "/>
    <numFmt numFmtId="179" formatCode="#,##0_ "/>
    <numFmt numFmtId="180" formatCode="0.0_);[Red]\(0.0\)"/>
    <numFmt numFmtId="181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79" fontId="2" fillId="2" borderId="0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80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9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80" fontId="2" fillId="2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81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sz="1050">
                <a:latin typeface="メイリオ" panose="020B0604030504040204" pitchFamily="50" charset="-128"/>
                <a:ea typeface="メイリオ" panose="020B0604030504040204" pitchFamily="50" charset="-128"/>
              </a:rPr>
              <a:t>刑事施設及び一般人口における結核届出率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届出率!$H$2</c:f>
              <c:strCache>
                <c:ptCount val="1"/>
                <c:pt idx="0">
                  <c:v>刑事施設における
届出率</c:v>
                </c:pt>
              </c:strCache>
            </c:strRef>
          </c:tx>
          <c:spPr>
            <a:ln w="22225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cat>
            <c:numRef>
              <c:f>届出率!$A$3:$A$21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届出率!$H$3:$H$21</c:f>
              <c:numCache>
                <c:formatCode>0.0_ </c:formatCode>
                <c:ptCount val="19"/>
                <c:pt idx="0">
                  <c:v>241.71447052615454</c:v>
                </c:pt>
                <c:pt idx="1">
                  <c:v>208.15264527320036</c:v>
                </c:pt>
                <c:pt idx="2">
                  <c:v>273.18347833833184</c:v>
                </c:pt>
                <c:pt idx="3">
                  <c:v>260.12324555912591</c:v>
                </c:pt>
                <c:pt idx="4">
                  <c:v>337.36668039155785</c:v>
                </c:pt>
                <c:pt idx="5">
                  <c:v>450.39265000256631</c:v>
                </c:pt>
                <c:pt idx="6">
                  <c:v>351.03006161697891</c:v>
                </c:pt>
                <c:pt idx="7">
                  <c:v>262.75345793465868</c:v>
                </c:pt>
                <c:pt idx="8">
                  <c:v>222.83625991621355</c:v>
                </c:pt>
                <c:pt idx="9">
                  <c:v>157.85527302384929</c:v>
                </c:pt>
                <c:pt idx="10">
                  <c:v>165.69673456191398</c:v>
                </c:pt>
                <c:pt idx="11">
                  <c:v>163.91605256521618</c:v>
                </c:pt>
                <c:pt idx="12">
                  <c:v>220.22897980018959</c:v>
                </c:pt>
                <c:pt idx="13">
                  <c:v>177.22299275697335</c:v>
                </c:pt>
                <c:pt idx="14">
                  <c:v>203.98912058023572</c:v>
                </c:pt>
                <c:pt idx="15">
                  <c:v>139.09837439249202</c:v>
                </c:pt>
                <c:pt idx="16">
                  <c:v>127.24642228381182</c:v>
                </c:pt>
                <c:pt idx="17">
                  <c:v>133.02718857059551</c:v>
                </c:pt>
                <c:pt idx="18">
                  <c:v>119.35241688644194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届出率!$I$2</c:f>
              <c:strCache>
                <c:ptCount val="1"/>
                <c:pt idx="0">
                  <c:v>一般人口
届出率</c:v>
                </c:pt>
              </c:strCache>
            </c:strRef>
          </c:tx>
          <c:spPr>
            <a:ln w="2222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届出率!$A$3:$A$21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届出率!$I$3:$I$21</c:f>
              <c:numCache>
                <c:formatCode>0.0_);[Red]\(0.0\)</c:formatCode>
                <c:ptCount val="19"/>
                <c:pt idx="0">
                  <c:v>35.299999999999997</c:v>
                </c:pt>
                <c:pt idx="1">
                  <c:v>27.9</c:v>
                </c:pt>
                <c:pt idx="2">
                  <c:v>25.8</c:v>
                </c:pt>
                <c:pt idx="3">
                  <c:v>24.8</c:v>
                </c:pt>
                <c:pt idx="4">
                  <c:v>23.3</c:v>
                </c:pt>
                <c:pt idx="5">
                  <c:v>22.2</c:v>
                </c:pt>
                <c:pt idx="6">
                  <c:v>20.6</c:v>
                </c:pt>
                <c:pt idx="7">
                  <c:v>19.8</c:v>
                </c:pt>
                <c:pt idx="8">
                  <c:v>19.399999999999999</c:v>
                </c:pt>
                <c:pt idx="9">
                  <c:v>19</c:v>
                </c:pt>
                <c:pt idx="10">
                  <c:v>18.2</c:v>
                </c:pt>
                <c:pt idx="11">
                  <c:v>17.7</c:v>
                </c:pt>
                <c:pt idx="12">
                  <c:v>16.7</c:v>
                </c:pt>
                <c:pt idx="13">
                  <c:v>16.100000000000001</c:v>
                </c:pt>
                <c:pt idx="14">
                  <c:v>15.4</c:v>
                </c:pt>
                <c:pt idx="15">
                  <c:v>14.4</c:v>
                </c:pt>
                <c:pt idx="16">
                  <c:v>13.9</c:v>
                </c:pt>
                <c:pt idx="17">
                  <c:v>13.3</c:v>
                </c:pt>
                <c:pt idx="18">
                  <c:v>12.3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29720"/>
        <c:axId val="427122272"/>
      </c:lineChart>
      <c:catAx>
        <c:axId val="42712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122272"/>
        <c:crosses val="autoZero"/>
        <c:auto val="1"/>
        <c:lblAlgn val="ctr"/>
        <c:lblOffset val="100"/>
        <c:noMultiLvlLbl val="0"/>
      </c:catAx>
      <c:valAx>
        <c:axId val="427122272"/>
        <c:scaling>
          <c:logBase val="10"/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人口</a:t>
                </a:r>
                <a:r>
                  <a:rPr lang="en-US" altLang="ja-JP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10</a:t>
                </a:r>
                <a:r>
                  <a:rPr lang="ja-JP" altLang="en-US" sz="900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万対届出率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12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2</xdr:row>
      <xdr:rowOff>9524</xdr:rowOff>
    </xdr:from>
    <xdr:to>
      <xdr:col>10</xdr:col>
      <xdr:colOff>4791075</xdr:colOff>
      <xdr:row>18</xdr:row>
      <xdr:rowOff>152399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H26" sqref="H26"/>
    </sheetView>
  </sheetViews>
  <sheetFormatPr defaultRowHeight="13.5" x14ac:dyDescent="0.15"/>
  <cols>
    <col min="2" max="2" width="12.625" customWidth="1"/>
    <col min="3" max="3" width="12.5" style="1" customWidth="1"/>
    <col min="4" max="4" width="13.375" customWidth="1"/>
    <col min="5" max="5" width="13.875" style="1" customWidth="1"/>
    <col min="7" max="7" width="10.25" style="1" customWidth="1"/>
    <col min="8" max="8" width="9" style="2"/>
    <col min="11" max="11" width="63" customWidth="1"/>
  </cols>
  <sheetData>
    <row r="1" spans="1:11" ht="33.75" thickBot="1" x14ac:dyDescent="0.2">
      <c r="A1" s="26" t="s">
        <v>9</v>
      </c>
      <c r="H1" s="18" t="s">
        <v>1</v>
      </c>
    </row>
    <row r="2" spans="1:11" ht="50.25" thickBot="1" x14ac:dyDescent="0.2">
      <c r="A2" s="16"/>
      <c r="B2" s="17" t="s">
        <v>2</v>
      </c>
      <c r="C2" s="17" t="s">
        <v>4</v>
      </c>
      <c r="D2" s="17" t="s">
        <v>3</v>
      </c>
      <c r="E2" s="17" t="s">
        <v>5</v>
      </c>
      <c r="F2" s="18" t="s">
        <v>0</v>
      </c>
      <c r="G2" s="17" t="s">
        <v>6</v>
      </c>
      <c r="H2" s="25" t="s">
        <v>8</v>
      </c>
      <c r="I2" s="17" t="s">
        <v>7</v>
      </c>
      <c r="K2" s="27" t="s">
        <v>10</v>
      </c>
    </row>
    <row r="3" spans="1:11" ht="16.5" x14ac:dyDescent="0.15">
      <c r="A3" s="16">
        <v>2000</v>
      </c>
      <c r="B3" s="17">
        <v>236</v>
      </c>
      <c r="C3" s="17">
        <v>103</v>
      </c>
      <c r="D3" s="17">
        <v>72</v>
      </c>
      <c r="E3" s="17">
        <v>39</v>
      </c>
      <c r="F3" s="17">
        <f t="shared" ref="F3:F18" si="0">C3+E3</f>
        <v>142</v>
      </c>
      <c r="G3" s="22">
        <v>58747</v>
      </c>
      <c r="H3" s="23">
        <f>F3/G3*100000</f>
        <v>241.71447052615454</v>
      </c>
      <c r="I3" s="24">
        <v>35.299999999999997</v>
      </c>
      <c r="K3" s="28"/>
    </row>
    <row r="4" spans="1:11" ht="16.5" x14ac:dyDescent="0.15">
      <c r="A4" s="5">
        <v>2001</v>
      </c>
      <c r="B4" s="6">
        <v>242</v>
      </c>
      <c r="C4" s="6">
        <v>91</v>
      </c>
      <c r="D4" s="6">
        <v>72</v>
      </c>
      <c r="E4" s="6">
        <v>41</v>
      </c>
      <c r="F4" s="6">
        <f t="shared" si="0"/>
        <v>132</v>
      </c>
      <c r="G4" s="7">
        <v>63415</v>
      </c>
      <c r="H4" s="8">
        <f>F4/G4*100000</f>
        <v>208.15264527320036</v>
      </c>
      <c r="I4" s="9">
        <v>27.9</v>
      </c>
      <c r="K4" s="28"/>
    </row>
    <row r="5" spans="1:11" ht="16.5" x14ac:dyDescent="0.15">
      <c r="A5" s="5">
        <v>2002</v>
      </c>
      <c r="B5" s="6">
        <v>215</v>
      </c>
      <c r="C5" s="6">
        <v>111</v>
      </c>
      <c r="D5" s="6">
        <v>93</v>
      </c>
      <c r="E5" s="6">
        <v>73</v>
      </c>
      <c r="F5" s="6">
        <f t="shared" si="0"/>
        <v>184</v>
      </c>
      <c r="G5" s="7">
        <v>67354</v>
      </c>
      <c r="H5" s="8">
        <f>F5/G5*100000</f>
        <v>273.18347833833184</v>
      </c>
      <c r="I5" s="9">
        <v>25.8</v>
      </c>
    </row>
    <row r="6" spans="1:11" ht="16.5" x14ac:dyDescent="0.15">
      <c r="A6" s="5">
        <v>2003</v>
      </c>
      <c r="B6" s="6">
        <v>233</v>
      </c>
      <c r="C6" s="6">
        <v>126</v>
      </c>
      <c r="D6" s="6">
        <v>87</v>
      </c>
      <c r="E6" s="6">
        <v>61</v>
      </c>
      <c r="F6" s="6">
        <f t="shared" si="0"/>
        <v>187</v>
      </c>
      <c r="G6" s="7">
        <v>71889</v>
      </c>
      <c r="H6" s="8">
        <f t="shared" ref="H6:H18" si="1">F6/G6*100000</f>
        <v>260.12324555912591</v>
      </c>
      <c r="I6" s="9">
        <v>24.8</v>
      </c>
    </row>
    <row r="7" spans="1:11" ht="16.5" x14ac:dyDescent="0.15">
      <c r="A7" s="5">
        <v>2004</v>
      </c>
      <c r="B7" s="6">
        <v>217</v>
      </c>
      <c r="C7" s="6">
        <v>119</v>
      </c>
      <c r="D7" s="6">
        <v>151</v>
      </c>
      <c r="E7" s="6">
        <v>135</v>
      </c>
      <c r="F7" s="6">
        <f t="shared" si="0"/>
        <v>254</v>
      </c>
      <c r="G7" s="7">
        <v>75289</v>
      </c>
      <c r="H7" s="8">
        <f t="shared" si="1"/>
        <v>337.36668039155785</v>
      </c>
      <c r="I7" s="9">
        <v>23.3</v>
      </c>
    </row>
    <row r="8" spans="1:11" ht="16.5" x14ac:dyDescent="0.15">
      <c r="A8" s="5">
        <v>2005</v>
      </c>
      <c r="B8" s="6">
        <v>274</v>
      </c>
      <c r="C8" s="6">
        <v>170</v>
      </c>
      <c r="D8" s="6">
        <v>198</v>
      </c>
      <c r="E8" s="6">
        <v>181</v>
      </c>
      <c r="F8" s="6">
        <f t="shared" si="0"/>
        <v>351</v>
      </c>
      <c r="G8" s="7">
        <v>77932</v>
      </c>
      <c r="H8" s="8">
        <f t="shared" si="1"/>
        <v>450.39265000256631</v>
      </c>
      <c r="I8" s="9">
        <v>22.2</v>
      </c>
    </row>
    <row r="9" spans="1:11" ht="16.5" x14ac:dyDescent="0.15">
      <c r="A9" s="5">
        <v>2006</v>
      </c>
      <c r="B9" s="10">
        <v>236</v>
      </c>
      <c r="C9" s="10">
        <v>140</v>
      </c>
      <c r="D9" s="10">
        <v>163</v>
      </c>
      <c r="E9" s="10">
        <v>142</v>
      </c>
      <c r="F9" s="10">
        <f t="shared" si="0"/>
        <v>282</v>
      </c>
      <c r="G9" s="7">
        <v>80335</v>
      </c>
      <c r="H9" s="8">
        <f t="shared" si="1"/>
        <v>351.03006161697891</v>
      </c>
      <c r="I9" s="9">
        <v>20.6</v>
      </c>
    </row>
    <row r="10" spans="1:11" ht="16.5" x14ac:dyDescent="0.15">
      <c r="A10" s="5">
        <v>2007</v>
      </c>
      <c r="B10" s="10">
        <v>204</v>
      </c>
      <c r="C10" s="10">
        <v>124</v>
      </c>
      <c r="D10" s="10">
        <v>106</v>
      </c>
      <c r="E10" s="10">
        <v>88</v>
      </c>
      <c r="F10" s="10">
        <f t="shared" si="0"/>
        <v>212</v>
      </c>
      <c r="G10" s="7">
        <v>80684</v>
      </c>
      <c r="H10" s="8">
        <f t="shared" si="1"/>
        <v>262.75345793465868</v>
      </c>
      <c r="I10" s="9">
        <v>19.8</v>
      </c>
    </row>
    <row r="11" spans="1:11" ht="16.5" x14ac:dyDescent="0.15">
      <c r="A11" s="5">
        <v>2008</v>
      </c>
      <c r="B11" s="10">
        <v>221</v>
      </c>
      <c r="C11" s="10">
        <v>112</v>
      </c>
      <c r="D11" s="10">
        <v>74</v>
      </c>
      <c r="E11" s="10">
        <v>63</v>
      </c>
      <c r="F11" s="10">
        <f t="shared" si="0"/>
        <v>175</v>
      </c>
      <c r="G11" s="7">
        <v>78533</v>
      </c>
      <c r="H11" s="8">
        <f t="shared" si="1"/>
        <v>222.83625991621355</v>
      </c>
      <c r="I11" s="9">
        <v>19.399999999999999</v>
      </c>
    </row>
    <row r="12" spans="1:11" ht="16.5" x14ac:dyDescent="0.15">
      <c r="A12" s="5">
        <v>2009</v>
      </c>
      <c r="B12" s="10">
        <v>157</v>
      </c>
      <c r="C12" s="10">
        <v>83</v>
      </c>
      <c r="D12" s="10">
        <v>51</v>
      </c>
      <c r="E12" s="10">
        <v>37</v>
      </c>
      <c r="F12" s="10">
        <f t="shared" si="0"/>
        <v>120</v>
      </c>
      <c r="G12" s="7">
        <v>76019</v>
      </c>
      <c r="H12" s="8">
        <f t="shared" si="1"/>
        <v>157.85527302384929</v>
      </c>
      <c r="I12" s="9">
        <v>19</v>
      </c>
    </row>
    <row r="13" spans="1:11" ht="16.5" x14ac:dyDescent="0.15">
      <c r="A13" s="5">
        <v>2010</v>
      </c>
      <c r="B13" s="10">
        <v>173</v>
      </c>
      <c r="C13" s="10">
        <v>107</v>
      </c>
      <c r="D13" s="10">
        <v>27</v>
      </c>
      <c r="E13" s="10">
        <v>16</v>
      </c>
      <c r="F13" s="10">
        <f t="shared" si="0"/>
        <v>123</v>
      </c>
      <c r="G13" s="7">
        <v>74232</v>
      </c>
      <c r="H13" s="8">
        <f t="shared" si="1"/>
        <v>165.69673456191398</v>
      </c>
      <c r="I13" s="9">
        <v>18.2</v>
      </c>
    </row>
    <row r="14" spans="1:11" ht="16.5" x14ac:dyDescent="0.15">
      <c r="A14" s="5">
        <v>2011</v>
      </c>
      <c r="B14" s="10">
        <v>153</v>
      </c>
      <c r="C14" s="10">
        <v>94</v>
      </c>
      <c r="D14" s="10">
        <v>30</v>
      </c>
      <c r="E14" s="10">
        <v>23</v>
      </c>
      <c r="F14" s="10">
        <f t="shared" si="0"/>
        <v>117</v>
      </c>
      <c r="G14" s="7">
        <v>71378</v>
      </c>
      <c r="H14" s="8">
        <f t="shared" si="1"/>
        <v>163.91605256521618</v>
      </c>
      <c r="I14" s="9">
        <v>17.7</v>
      </c>
    </row>
    <row r="15" spans="1:11" ht="16.5" x14ac:dyDescent="0.15">
      <c r="A15" s="5">
        <v>2012</v>
      </c>
      <c r="B15" s="10">
        <v>186</v>
      </c>
      <c r="C15" s="10">
        <v>110</v>
      </c>
      <c r="D15" s="10">
        <v>54</v>
      </c>
      <c r="E15" s="10">
        <v>41</v>
      </c>
      <c r="F15" s="10">
        <f t="shared" si="0"/>
        <v>151</v>
      </c>
      <c r="G15" s="7">
        <v>68565</v>
      </c>
      <c r="H15" s="8">
        <f t="shared" si="1"/>
        <v>220.22897980018959</v>
      </c>
      <c r="I15" s="9">
        <v>16.7</v>
      </c>
    </row>
    <row r="16" spans="1:11" ht="16.5" x14ac:dyDescent="0.15">
      <c r="A16" s="5">
        <v>2013</v>
      </c>
      <c r="B16" s="10">
        <v>116</v>
      </c>
      <c r="C16" s="10">
        <v>78</v>
      </c>
      <c r="D16" s="10">
        <v>46</v>
      </c>
      <c r="E16" s="10">
        <v>37</v>
      </c>
      <c r="F16" s="10">
        <f t="shared" si="0"/>
        <v>115</v>
      </c>
      <c r="G16" s="7">
        <v>64890</v>
      </c>
      <c r="H16" s="11">
        <f t="shared" si="1"/>
        <v>177.22299275697335</v>
      </c>
      <c r="I16" s="9">
        <v>16.100000000000001</v>
      </c>
    </row>
    <row r="17" spans="1:9" ht="16.5" x14ac:dyDescent="0.15">
      <c r="A17" s="5">
        <v>2014</v>
      </c>
      <c r="B17" s="10">
        <v>108</v>
      </c>
      <c r="C17" s="19">
        <v>100</v>
      </c>
      <c r="D17" s="20">
        <v>33</v>
      </c>
      <c r="E17" s="20">
        <v>26</v>
      </c>
      <c r="F17" s="10">
        <f t="shared" si="0"/>
        <v>126</v>
      </c>
      <c r="G17" s="7">
        <v>61768</v>
      </c>
      <c r="H17" s="8">
        <f t="shared" si="1"/>
        <v>203.98912058023572</v>
      </c>
      <c r="I17" s="9">
        <v>15.4</v>
      </c>
    </row>
    <row r="18" spans="1:9" ht="16.5" x14ac:dyDescent="0.15">
      <c r="A18" s="5">
        <v>2015</v>
      </c>
      <c r="B18" s="10">
        <v>82</v>
      </c>
      <c r="C18" s="20">
        <v>56</v>
      </c>
      <c r="D18" s="20">
        <v>32</v>
      </c>
      <c r="E18" s="20">
        <v>27</v>
      </c>
      <c r="F18" s="10">
        <f t="shared" si="0"/>
        <v>83</v>
      </c>
      <c r="G18" s="7">
        <v>59670</v>
      </c>
      <c r="H18" s="8">
        <f t="shared" si="1"/>
        <v>139.09837439249202</v>
      </c>
      <c r="I18" s="9">
        <v>14.4</v>
      </c>
    </row>
    <row r="19" spans="1:9" ht="16.5" x14ac:dyDescent="0.15">
      <c r="A19" s="5">
        <v>2016</v>
      </c>
      <c r="B19" s="10">
        <v>88</v>
      </c>
      <c r="C19" s="20">
        <v>60</v>
      </c>
      <c r="D19" s="29">
        <v>14</v>
      </c>
      <c r="E19" s="20">
        <v>13</v>
      </c>
      <c r="F19" s="10">
        <f>C19+E19</f>
        <v>73</v>
      </c>
      <c r="G19" s="30">
        <v>57369</v>
      </c>
      <c r="H19" s="8">
        <f>F19/G19*100000</f>
        <v>127.24642228381182</v>
      </c>
      <c r="I19" s="9">
        <v>13.9</v>
      </c>
    </row>
    <row r="20" spans="1:9" ht="16.5" x14ac:dyDescent="0.15">
      <c r="A20" s="5">
        <v>2017</v>
      </c>
      <c r="B20" s="10">
        <v>82</v>
      </c>
      <c r="C20" s="20">
        <v>52</v>
      </c>
      <c r="D20" s="20">
        <v>26</v>
      </c>
      <c r="E20" s="20">
        <v>21</v>
      </c>
      <c r="F20" s="10">
        <f>C20+E20</f>
        <v>73</v>
      </c>
      <c r="G20" s="7">
        <v>54876</v>
      </c>
      <c r="H20" s="8">
        <f>F20/G20*100000</f>
        <v>133.02718857059551</v>
      </c>
      <c r="I20" s="9">
        <v>13.3</v>
      </c>
    </row>
    <row r="21" spans="1:9" ht="16.5" x14ac:dyDescent="0.15">
      <c r="A21" s="12">
        <v>2018</v>
      </c>
      <c r="B21" s="13">
        <v>71</v>
      </c>
      <c r="C21" s="21">
        <v>48</v>
      </c>
      <c r="D21" s="21">
        <v>23</v>
      </c>
      <c r="E21" s="21">
        <v>14</v>
      </c>
      <c r="F21" s="13">
        <f>C21+E21</f>
        <v>62</v>
      </c>
      <c r="G21" s="31">
        <v>51947</v>
      </c>
      <c r="H21" s="14">
        <f>F21/G21*100000</f>
        <v>119.35241688644194</v>
      </c>
      <c r="I21" s="15">
        <v>12.3</v>
      </c>
    </row>
    <row r="22" spans="1:9" x14ac:dyDescent="0.15">
      <c r="A22" s="1"/>
      <c r="B22" s="3"/>
      <c r="C22" s="4"/>
      <c r="D22" s="2"/>
      <c r="E22" s="2"/>
      <c r="G22"/>
      <c r="H22"/>
    </row>
    <row r="23" spans="1:9" x14ac:dyDescent="0.15">
      <c r="A23" s="1"/>
      <c r="B23" s="3"/>
      <c r="C23" s="4"/>
      <c r="D23" s="2"/>
      <c r="E23" s="2"/>
      <c r="G23"/>
      <c r="H23"/>
    </row>
    <row r="24" spans="1:9" x14ac:dyDescent="0.15">
      <c r="A24" s="1"/>
      <c r="B24" s="3"/>
      <c r="C24" s="4"/>
      <c r="D24" s="2"/>
      <c r="E24" s="2"/>
      <c r="G24"/>
      <c r="H24"/>
    </row>
    <row r="25" spans="1:9" x14ac:dyDescent="0.15">
      <c r="A25" s="1"/>
      <c r="B25" s="3"/>
      <c r="C25" s="4"/>
      <c r="D25" s="2"/>
      <c r="E25" s="2"/>
      <c r="G25"/>
      <c r="H25"/>
    </row>
    <row r="26" spans="1:9" x14ac:dyDescent="0.15">
      <c r="A26" s="1"/>
      <c r="B26" s="3"/>
      <c r="C26" s="4"/>
      <c r="D26" s="2"/>
      <c r="E26" s="2"/>
      <c r="G26"/>
      <c r="H26"/>
    </row>
    <row r="27" spans="1:9" x14ac:dyDescent="0.15">
      <c r="A27" s="1"/>
      <c r="B27" s="3"/>
      <c r="C27" s="4"/>
      <c r="D27" s="2"/>
      <c r="E27" s="2"/>
      <c r="G27"/>
      <c r="H27"/>
    </row>
    <row r="28" spans="1:9" x14ac:dyDescent="0.15">
      <c r="A28" s="1"/>
      <c r="B28" s="3"/>
      <c r="C28" s="4"/>
      <c r="D28" s="2"/>
      <c r="E28" s="2"/>
      <c r="G28"/>
      <c r="H28"/>
    </row>
    <row r="29" spans="1:9" x14ac:dyDescent="0.15">
      <c r="A29" s="1"/>
      <c r="B29" s="3"/>
      <c r="C29" s="4"/>
      <c r="D29" s="2"/>
      <c r="E29" s="2"/>
      <c r="G29"/>
      <c r="H29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届出率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河津　里沙</dc:creator>
  <cp:lastModifiedBy>Lisa Kwatsu</cp:lastModifiedBy>
  <cp:lastPrinted>2013-04-02T02:16:21Z</cp:lastPrinted>
  <dcterms:created xsi:type="dcterms:W3CDTF">2013-04-01T11:34:17Z</dcterms:created>
  <dcterms:modified xsi:type="dcterms:W3CDTF">2019-08-30T01:17:34Z</dcterms:modified>
</cp:coreProperties>
</file>