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サーベイランス_2\TB in Japan 2022_a\TB in Japan 2022\TB_in_Japan2022\TB in Japan 2022 UPLOAD\Chap 10\"/>
    </mc:Choice>
  </mc:AlternateContent>
  <xr:revisionPtr revIDLastSave="0" documentId="13_ncr:1_{EDC932DE-AE38-458C-A4CF-6CDA0B009137}" xr6:coauthVersionLast="47" xr6:coauthVersionMax="47" xr10:uidLastSave="{00000000-0000-0000-0000-000000000000}"/>
  <bookViews>
    <workbookView xWindow="28680" yWindow="-120" windowWidth="29040" windowHeight="17520" xr2:uid="{B29B6653-C415-4C80-A667-73C0FBA87E3E}"/>
  </bookViews>
  <sheets>
    <sheet name="2022Table_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G6" i="1" s="1"/>
  <c r="D13" i="1"/>
  <c r="E9" i="1" s="1"/>
  <c r="B13" i="1"/>
  <c r="C6" i="1" s="1"/>
  <c r="C8" i="1" l="1"/>
  <c r="C11" i="1"/>
  <c r="C5" i="1"/>
  <c r="C13" i="1"/>
  <c r="C7" i="1"/>
  <c r="C10" i="1"/>
  <c r="C9" i="1"/>
  <c r="C12" i="1"/>
  <c r="E5" i="1"/>
  <c r="E8" i="1"/>
  <c r="E13" i="1"/>
  <c r="E12" i="1"/>
  <c r="E6" i="1"/>
  <c r="E11" i="1"/>
  <c r="E7" i="1"/>
  <c r="E10" i="1"/>
  <c r="G5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<sst xmlns="http://schemas.openxmlformats.org/spreadsheetml/2006/main" count="20" uniqueCount="16">
  <si>
    <t>Male</t>
  </si>
  <si>
    <t>Female</t>
  </si>
  <si>
    <t>Total</t>
  </si>
  <si>
    <t>Tx outcome</t>
  </si>
  <si>
    <t>n</t>
  </si>
  <si>
    <t>%</t>
  </si>
  <si>
    <t>Cured</t>
  </si>
  <si>
    <t>Completed</t>
  </si>
  <si>
    <t>Died</t>
  </si>
  <si>
    <t>Failed</t>
  </si>
  <si>
    <t>LTFU</t>
  </si>
  <si>
    <t>Still on tx</t>
  </si>
  <si>
    <t>Not evaluated</t>
  </si>
  <si>
    <t>Transferred-out</t>
    <phoneticPr fontId="3"/>
  </si>
  <si>
    <t>Total</t>
    <phoneticPr fontId="3"/>
  </si>
  <si>
    <t>Table 23: Treatment outcomes at 12 months for drug sensitive cases notified in 2020, by sex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</si>
</sst>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b/>
      <sz val="9"/>
      <color rgb="FF000000"/>
      <name val="Trebuchet MS"/>
      <family val="2"/>
    </font>
    <font>
      <sz val="9"/>
      <color rgb="FF000000"/>
      <name val="Trebuchet MS"/>
      <family val="2"/>
    </font>
    <font>
      <sz val="6"/>
      <name val="游ゴシック"/>
      <family val="2"/>
      <charset val="128"/>
      <scheme val="minor"/>
    </font>
    <font>
      <b/>
      <sz val="10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16621-DA1B-447B-B6DF-549C9EE50179}">
  <dimension ref="A1:G13"/>
  <sheetViews>
    <sheetView tabSelected="1" workbookViewId="0">
      <selection activeCell="N9" sqref="N9"/>
    </sheetView>
  </sheetViews>
  <sheetFormatPr defaultRowHeight="18.75" x14ac:dyDescent="0.4"/>
  <cols>
    <col min="1" max="1" width="12.75" bestFit="1" customWidth="1"/>
    <col min="3" max="3" width="9.5" bestFit="1" customWidth="1"/>
    <col min="5" max="5" width="9.5" bestFit="1" customWidth="1"/>
    <col min="7" max="7" width="9.5" bestFit="1" customWidth="1"/>
  </cols>
  <sheetData>
    <row r="1" spans="1:7" x14ac:dyDescent="0.4">
      <c r="A1" s="18" t="s">
        <v>15</v>
      </c>
    </row>
    <row r="2" spans="1:7" ht="19.5" thickBot="1" x14ac:dyDescent="0.45"/>
    <row r="3" spans="1:7" ht="19.5" thickBot="1" x14ac:dyDescent="0.45">
      <c r="A3" s="1"/>
      <c r="B3" s="16" t="s">
        <v>0</v>
      </c>
      <c r="C3" s="16"/>
      <c r="D3" s="17" t="s">
        <v>1</v>
      </c>
      <c r="E3" s="17"/>
      <c r="F3" s="17" t="s">
        <v>2</v>
      </c>
      <c r="G3" s="17"/>
    </row>
    <row r="4" spans="1:7" ht="19.5" thickBot="1" x14ac:dyDescent="0.45">
      <c r="A4" s="10" t="s">
        <v>3</v>
      </c>
      <c r="B4" s="2" t="s">
        <v>4</v>
      </c>
      <c r="C4" s="2" t="s">
        <v>5</v>
      </c>
      <c r="D4" s="3" t="s">
        <v>4</v>
      </c>
      <c r="E4" s="3" t="s">
        <v>5</v>
      </c>
      <c r="F4" s="3" t="s">
        <v>4</v>
      </c>
      <c r="G4" s="3" t="s">
        <v>5</v>
      </c>
    </row>
    <row r="5" spans="1:7" x14ac:dyDescent="0.4">
      <c r="A5" s="11" t="s">
        <v>6</v>
      </c>
      <c r="B5" s="5">
        <v>1523</v>
      </c>
      <c r="C5" s="12">
        <f>B5/$B$13*100</f>
        <v>20.547760388559094</v>
      </c>
      <c r="D5" s="6">
        <v>1035</v>
      </c>
      <c r="E5" s="13">
        <f>D5/$D$13*100</f>
        <v>20.003865481252419</v>
      </c>
      <c r="F5" s="6">
        <v>2558</v>
      </c>
      <c r="G5" s="13">
        <f>F5/$F$13*100</f>
        <v>20.324169712378833</v>
      </c>
    </row>
    <row r="6" spans="1:7" x14ac:dyDescent="0.4">
      <c r="A6" s="11" t="s">
        <v>7</v>
      </c>
      <c r="B6" s="5">
        <v>3257</v>
      </c>
      <c r="C6" s="12">
        <f t="shared" ref="C6:C13" si="0">B6/$B$13*100</f>
        <v>43.942255801403128</v>
      </c>
      <c r="D6" s="6">
        <v>2410</v>
      </c>
      <c r="E6" s="13">
        <f t="shared" ref="E6:E13" si="1">D6/$D$13*100</f>
        <v>46.579049091611907</v>
      </c>
      <c r="F6" s="6">
        <v>5667</v>
      </c>
      <c r="G6" s="13">
        <f t="shared" ref="G6:G13" si="2">F6/$F$13*100</f>
        <v>45.026219609089466</v>
      </c>
    </row>
    <row r="7" spans="1:7" x14ac:dyDescent="0.4">
      <c r="A7" s="11" t="s">
        <v>8</v>
      </c>
      <c r="B7" s="5">
        <v>1864</v>
      </c>
      <c r="C7" s="12">
        <f t="shared" si="0"/>
        <v>25.148407987048031</v>
      </c>
      <c r="D7" s="6">
        <v>1149</v>
      </c>
      <c r="E7" s="13">
        <f t="shared" si="1"/>
        <v>22.207189795129494</v>
      </c>
      <c r="F7" s="6">
        <v>3013</v>
      </c>
      <c r="G7" s="13">
        <f t="shared" si="2"/>
        <v>23.939297632289847</v>
      </c>
    </row>
    <row r="8" spans="1:7" x14ac:dyDescent="0.4">
      <c r="A8" s="11" t="s">
        <v>9</v>
      </c>
      <c r="B8" s="4">
        <v>6</v>
      </c>
      <c r="C8" s="12">
        <f t="shared" si="0"/>
        <v>8.094981111710739E-2</v>
      </c>
      <c r="D8" s="7">
        <v>8</v>
      </c>
      <c r="E8" s="13">
        <f t="shared" si="1"/>
        <v>0.15461925009663702</v>
      </c>
      <c r="F8" s="7">
        <v>14</v>
      </c>
      <c r="G8" s="13">
        <f t="shared" si="2"/>
        <v>0.11123470522803114</v>
      </c>
    </row>
    <row r="9" spans="1:7" x14ac:dyDescent="0.4">
      <c r="A9" s="11" t="s">
        <v>10</v>
      </c>
      <c r="B9" s="4">
        <v>134</v>
      </c>
      <c r="C9" s="12">
        <f t="shared" si="0"/>
        <v>1.8078791149487319</v>
      </c>
      <c r="D9" s="7">
        <v>88</v>
      </c>
      <c r="E9" s="13">
        <f t="shared" si="1"/>
        <v>1.7008117510630072</v>
      </c>
      <c r="F9" s="7">
        <v>222</v>
      </c>
      <c r="G9" s="13">
        <f t="shared" si="2"/>
        <v>1.7638646114730654</v>
      </c>
    </row>
    <row r="10" spans="1:7" x14ac:dyDescent="0.4">
      <c r="A10" s="11" t="s">
        <v>13</v>
      </c>
      <c r="B10" s="4">
        <v>155</v>
      </c>
      <c r="C10" s="12">
        <f t="shared" si="0"/>
        <v>2.0912034538586077</v>
      </c>
      <c r="D10" s="7">
        <v>121</v>
      </c>
      <c r="E10" s="13">
        <f t="shared" si="1"/>
        <v>2.3386161577116349</v>
      </c>
      <c r="F10" s="7">
        <v>276</v>
      </c>
      <c r="G10" s="13">
        <f t="shared" si="2"/>
        <v>2.1929127602097571</v>
      </c>
    </row>
    <row r="11" spans="1:7" x14ac:dyDescent="0.4">
      <c r="A11" s="11" t="s">
        <v>11</v>
      </c>
      <c r="B11" s="4">
        <v>453</v>
      </c>
      <c r="C11" s="12">
        <f t="shared" si="0"/>
        <v>6.1117107393416079</v>
      </c>
      <c r="D11" s="7">
        <v>356</v>
      </c>
      <c r="E11" s="13">
        <f t="shared" si="1"/>
        <v>6.8805566293003482</v>
      </c>
      <c r="F11" s="7">
        <v>809</v>
      </c>
      <c r="G11" s="13">
        <f t="shared" si="2"/>
        <v>6.4277768949626575</v>
      </c>
    </row>
    <row r="12" spans="1:7" x14ac:dyDescent="0.4">
      <c r="A12" s="11" t="s">
        <v>12</v>
      </c>
      <c r="B12" s="4">
        <v>20</v>
      </c>
      <c r="C12" s="12">
        <f t="shared" si="0"/>
        <v>0.26983270372369134</v>
      </c>
      <c r="D12" s="7">
        <v>7</v>
      </c>
      <c r="E12" s="13">
        <f t="shared" si="1"/>
        <v>0.13529184383455742</v>
      </c>
      <c r="F12" s="7">
        <v>27</v>
      </c>
      <c r="G12" s="13">
        <f t="shared" si="2"/>
        <v>0.21452407436834578</v>
      </c>
    </row>
    <row r="13" spans="1:7" ht="19.5" thickBot="1" x14ac:dyDescent="0.45">
      <c r="A13" s="8" t="s">
        <v>14</v>
      </c>
      <c r="B13" s="9">
        <f>SUM(B5:B12)</f>
        <v>7412</v>
      </c>
      <c r="C13" s="14">
        <f t="shared" si="0"/>
        <v>100</v>
      </c>
      <c r="D13" s="9">
        <f>SUM(D5:D12)</f>
        <v>5174</v>
      </c>
      <c r="E13" s="15">
        <f t="shared" si="1"/>
        <v>100</v>
      </c>
      <c r="F13" s="9">
        <f>SUM(F5:F12)</f>
        <v>12586</v>
      </c>
      <c r="G13" s="15">
        <f t="shared" si="2"/>
        <v>100</v>
      </c>
    </row>
  </sheetData>
  <mergeCells count="3">
    <mergeCell ref="B3:C3"/>
    <mergeCell ref="D3:E3"/>
    <mergeCell ref="F3:G3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2022Table_23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BTBC</dc:creator>
  <cp:lastModifiedBy>BTBC</cp:lastModifiedBy>
  <dcterms:created xsi:type="dcterms:W3CDTF">2021-09-16T01:33:05Z</dcterms:created>
  <dcterms:modified xsi:type="dcterms:W3CDTF">2022-11-10T06:52:46Z</dcterms:modified>
</cp:coreProperties>
</file>