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サーベイランス_2\TB in Japan 2022_a\TB in Japan 2022\TB_in_Japan2022\TB in Japan 2022 UPLOAD\Chap 10\"/>
    </mc:Choice>
  </mc:AlternateContent>
  <xr:revisionPtr revIDLastSave="0" documentId="13_ncr:1_{766CF99C-EFF9-403B-AE46-2607556B3402}" xr6:coauthVersionLast="47" xr6:coauthVersionMax="47" xr10:uidLastSave="{00000000-0000-0000-0000-000000000000}"/>
  <bookViews>
    <workbookView xWindow="28680" yWindow="-120" windowWidth="29040" windowHeight="17520" xr2:uid="{51010944-E33C-4361-BA2E-7ADB9669D23A}"/>
  </bookViews>
  <sheets>
    <sheet name="2022Table_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1" l="1"/>
  <c r="E11" i="1"/>
  <c r="E12" i="1"/>
  <c r="H13" i="1"/>
  <c r="I9" i="1" s="1"/>
  <c r="F13" i="1"/>
  <c r="G8" i="1" s="1"/>
  <c r="D13" i="1"/>
  <c r="E6" i="1" s="1"/>
  <c r="B13" i="1"/>
  <c r="C7" i="1" s="1"/>
  <c r="E9" i="1" l="1"/>
  <c r="I5" i="1"/>
  <c r="I8" i="1"/>
  <c r="I13" i="1"/>
  <c r="I11" i="1"/>
  <c r="I7" i="1"/>
  <c r="I12" i="1"/>
  <c r="I6" i="1"/>
  <c r="I10" i="1"/>
  <c r="G9" i="1"/>
  <c r="G13" i="1"/>
  <c r="G5" i="1"/>
  <c r="G7" i="1"/>
  <c r="G12" i="1"/>
  <c r="G6" i="1"/>
  <c r="G11" i="1"/>
  <c r="G10" i="1"/>
  <c r="C5" i="1"/>
  <c r="C12" i="1"/>
  <c r="C11" i="1"/>
  <c r="C10" i="1"/>
  <c r="C9" i="1"/>
  <c r="C6" i="1"/>
  <c r="C13" i="1"/>
  <c r="C8" i="1"/>
  <c r="E5" i="1"/>
  <c r="E8" i="1"/>
  <c r="E13" i="1"/>
  <c r="E7" i="1"/>
</calcChain>
</file>

<file path=xl/sharedStrings.xml><?xml version="1.0" encoding="utf-8"?>
<sst xmlns="http://schemas.openxmlformats.org/spreadsheetml/2006/main" count="23" uniqueCount="16">
  <si>
    <t>Japan-born</t>
  </si>
  <si>
    <t>Foreign-born</t>
  </si>
  <si>
    <t>Country of birth unknown</t>
  </si>
  <si>
    <t>Tx outcome</t>
  </si>
  <si>
    <t>n</t>
  </si>
  <si>
    <t>%</t>
  </si>
  <si>
    <t>Cured</t>
  </si>
  <si>
    <t>Completed</t>
  </si>
  <si>
    <t>Died</t>
  </si>
  <si>
    <t>Failed</t>
  </si>
  <si>
    <t>LTFU</t>
  </si>
  <si>
    <t>Still on tx</t>
  </si>
  <si>
    <t>Not evaluated</t>
  </si>
  <si>
    <t>Transferred-out</t>
    <phoneticPr fontId="3"/>
  </si>
  <si>
    <t>Total</t>
    <phoneticPr fontId="3"/>
  </si>
  <si>
    <t>Table 25: Treatment outcomes at 12 months for drug senitive cases notified in 2020, by country of birth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</si>
</sst>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6" x14ac:knownFonts="1">
    <font>
      <sz val="11"/>
      <color theme="1"/>
      <name val="游ゴシック"/>
      <family val="2"/>
      <charset val="128"/>
      <scheme val="minor"/>
    </font>
    <font>
      <b/>
      <sz val="9"/>
      <color rgb="FF000000"/>
      <name val="Trebuchet MS"/>
      <family val="2"/>
    </font>
    <font>
      <sz val="9"/>
      <color rgb="FF000000"/>
      <name val="Trebuchet MS"/>
      <family val="2"/>
    </font>
    <font>
      <sz val="6"/>
      <name val="游ゴシック"/>
      <family val="2"/>
      <charset val="128"/>
      <scheme val="minor"/>
    </font>
    <font>
      <b/>
      <sz val="10.5"/>
      <color theme="1"/>
      <name val="Century"/>
      <family val="1"/>
    </font>
    <font>
      <b/>
      <sz val="10"/>
      <color theme="1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3" fontId="2" fillId="2" borderId="0" xfId="0" applyNumberFormat="1" applyFont="1" applyFill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/>
    </xf>
    <xf numFmtId="0" fontId="4" fillId="2" borderId="1" xfId="0" applyFont="1" applyFill="1" applyBorder="1">
      <alignment vertical="center"/>
    </xf>
    <xf numFmtId="0" fontId="1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176" fontId="2" fillId="2" borderId="0" xfId="0" applyNumberFormat="1" applyFont="1" applyFill="1" applyAlignment="1">
      <alignment horizontal="center" vertical="center"/>
    </xf>
    <xf numFmtId="176" fontId="2" fillId="2" borderId="2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DA0F-0175-4629-969A-6CBD81AE3797}">
  <dimension ref="A1:I13"/>
  <sheetViews>
    <sheetView tabSelected="1" workbookViewId="0">
      <selection activeCell="O19" sqref="O19"/>
    </sheetView>
  </sheetViews>
  <sheetFormatPr defaultRowHeight="18.75" x14ac:dyDescent="0.4"/>
  <cols>
    <col min="1" max="1" width="12.75" bestFit="1" customWidth="1"/>
    <col min="3" max="3" width="9.5" bestFit="1" customWidth="1"/>
    <col min="5" max="5" width="9.5" bestFit="1" customWidth="1"/>
    <col min="7" max="7" width="9.5" bestFit="1" customWidth="1"/>
    <col min="9" max="9" width="9.5" bestFit="1" customWidth="1"/>
  </cols>
  <sheetData>
    <row r="1" spans="1:9" x14ac:dyDescent="0.4">
      <c r="A1" s="12" t="s">
        <v>15</v>
      </c>
    </row>
    <row r="2" spans="1:9" ht="19.5" thickBot="1" x14ac:dyDescent="0.45"/>
    <row r="3" spans="1:9" ht="33" customHeight="1" thickBot="1" x14ac:dyDescent="0.45">
      <c r="A3" s="5"/>
      <c r="B3" s="10" t="s">
        <v>0</v>
      </c>
      <c r="C3" s="10"/>
      <c r="D3" s="10" t="s">
        <v>1</v>
      </c>
      <c r="E3" s="10"/>
      <c r="F3" s="11" t="s">
        <v>2</v>
      </c>
      <c r="G3" s="11"/>
      <c r="H3" s="10" t="s">
        <v>14</v>
      </c>
      <c r="I3" s="10"/>
    </row>
    <row r="4" spans="1:9" ht="19.5" thickBot="1" x14ac:dyDescent="0.45">
      <c r="A4" s="1" t="s">
        <v>3</v>
      </c>
      <c r="B4" s="1" t="s">
        <v>4</v>
      </c>
      <c r="C4" s="1" t="s">
        <v>5</v>
      </c>
      <c r="D4" s="1" t="s">
        <v>4</v>
      </c>
      <c r="E4" s="1" t="s">
        <v>5</v>
      </c>
      <c r="F4" s="1" t="s">
        <v>4</v>
      </c>
      <c r="G4" s="1" t="s">
        <v>5</v>
      </c>
      <c r="H4" s="1" t="s">
        <v>4</v>
      </c>
      <c r="I4" s="1" t="s">
        <v>5</v>
      </c>
    </row>
    <row r="5" spans="1:9" x14ac:dyDescent="0.4">
      <c r="A5" s="6" t="s">
        <v>6</v>
      </c>
      <c r="B5" s="2">
        <v>673</v>
      </c>
      <c r="C5" s="8">
        <f>B5/$B$13*100</f>
        <v>26.207165109034271</v>
      </c>
      <c r="D5" s="2">
        <v>249</v>
      </c>
      <c r="E5" s="8">
        <f>D5/$D$13*100</f>
        <v>18.582089552238806</v>
      </c>
      <c r="F5" s="2">
        <v>12</v>
      </c>
      <c r="G5" s="8">
        <f>F5/$F$13*100</f>
        <v>26.666666666666668</v>
      </c>
      <c r="H5" s="3">
        <v>934</v>
      </c>
      <c r="I5" s="8">
        <f>H5/$H$13*100</f>
        <v>23.627624588919808</v>
      </c>
    </row>
    <row r="6" spans="1:9" x14ac:dyDescent="0.4">
      <c r="A6" s="6" t="s">
        <v>7</v>
      </c>
      <c r="B6" s="3">
        <v>1519</v>
      </c>
      <c r="C6" s="8">
        <f t="shared" ref="C6:C12" si="0">B6/$B$13*100</f>
        <v>59.151090342679126</v>
      </c>
      <c r="D6" s="2">
        <v>794</v>
      </c>
      <c r="E6" s="8">
        <f t="shared" ref="E6:E13" si="1">D6/$D$13*100</f>
        <v>59.253731343283576</v>
      </c>
      <c r="F6" s="2">
        <v>20</v>
      </c>
      <c r="G6" s="8">
        <f t="shared" ref="G6:G12" si="2">F6/$F$13*100</f>
        <v>44.444444444444443</v>
      </c>
      <c r="H6" s="3">
        <v>2333</v>
      </c>
      <c r="I6" s="8">
        <f t="shared" ref="I6:I13" si="3">H6/$H$13*100</f>
        <v>59.018466987098407</v>
      </c>
    </row>
    <row r="7" spans="1:9" x14ac:dyDescent="0.4">
      <c r="A7" s="6" t="s">
        <v>8</v>
      </c>
      <c r="B7" s="2">
        <v>100</v>
      </c>
      <c r="C7" s="8">
        <f t="shared" si="0"/>
        <v>3.894080996884735</v>
      </c>
      <c r="D7" s="2">
        <v>5</v>
      </c>
      <c r="E7" s="8">
        <f t="shared" si="1"/>
        <v>0.37313432835820892</v>
      </c>
      <c r="F7" s="2">
        <v>2</v>
      </c>
      <c r="G7" s="8">
        <f t="shared" si="2"/>
        <v>4.4444444444444446</v>
      </c>
      <c r="H7" s="2">
        <v>107</v>
      </c>
      <c r="I7" s="8">
        <f t="shared" si="3"/>
        <v>2.7068049582595495</v>
      </c>
    </row>
    <row r="8" spans="1:9" x14ac:dyDescent="0.4">
      <c r="A8" s="6" t="s">
        <v>9</v>
      </c>
      <c r="B8" s="2">
        <v>3</v>
      </c>
      <c r="C8" s="8">
        <f t="shared" si="0"/>
        <v>0.11682242990654204</v>
      </c>
      <c r="D8" s="2">
        <v>1</v>
      </c>
      <c r="E8" s="8">
        <f t="shared" si="1"/>
        <v>7.4626865671641798E-2</v>
      </c>
      <c r="F8" s="2">
        <v>0</v>
      </c>
      <c r="G8" s="8">
        <f t="shared" si="2"/>
        <v>0</v>
      </c>
      <c r="H8" s="2">
        <v>4</v>
      </c>
      <c r="I8" s="8">
        <f t="shared" si="3"/>
        <v>0.10118897040222614</v>
      </c>
    </row>
    <row r="9" spans="1:9" x14ac:dyDescent="0.4">
      <c r="A9" s="6" t="s">
        <v>10</v>
      </c>
      <c r="B9" s="2">
        <v>47</v>
      </c>
      <c r="C9" s="8">
        <f t="shared" si="0"/>
        <v>1.8302180685358254</v>
      </c>
      <c r="D9" s="2">
        <v>20</v>
      </c>
      <c r="E9" s="8">
        <f t="shared" si="1"/>
        <v>1.4925373134328357</v>
      </c>
      <c r="F9" s="2">
        <v>1</v>
      </c>
      <c r="G9" s="8">
        <f t="shared" si="2"/>
        <v>2.2222222222222223</v>
      </c>
      <c r="H9" s="2">
        <v>68</v>
      </c>
      <c r="I9" s="8">
        <f t="shared" si="3"/>
        <v>1.7202124968378447</v>
      </c>
    </row>
    <row r="10" spans="1:9" x14ac:dyDescent="0.4">
      <c r="A10" s="7" t="s">
        <v>13</v>
      </c>
      <c r="B10" s="2">
        <v>52</v>
      </c>
      <c r="C10" s="8">
        <f t="shared" si="0"/>
        <v>2.0249221183800623</v>
      </c>
      <c r="D10" s="2">
        <v>133</v>
      </c>
      <c r="E10" s="8">
        <f t="shared" si="1"/>
        <v>9.9253731343283587</v>
      </c>
      <c r="F10" s="2">
        <v>3</v>
      </c>
      <c r="G10" s="8">
        <f t="shared" si="2"/>
        <v>6.666666666666667</v>
      </c>
      <c r="H10" s="2">
        <v>188</v>
      </c>
      <c r="I10" s="8">
        <f t="shared" si="3"/>
        <v>4.7558816089046294</v>
      </c>
    </row>
    <row r="11" spans="1:9" x14ac:dyDescent="0.4">
      <c r="A11" s="7" t="s">
        <v>11</v>
      </c>
      <c r="B11" s="2">
        <v>169</v>
      </c>
      <c r="C11" s="8">
        <f t="shared" si="0"/>
        <v>6.5809968847352014</v>
      </c>
      <c r="D11" s="2">
        <v>130</v>
      </c>
      <c r="E11" s="8">
        <f t="shared" si="1"/>
        <v>9.7014925373134329</v>
      </c>
      <c r="F11" s="2">
        <v>7</v>
      </c>
      <c r="G11" s="8">
        <f t="shared" si="2"/>
        <v>15.555555555555555</v>
      </c>
      <c r="H11" s="2">
        <v>306</v>
      </c>
      <c r="I11" s="8">
        <f t="shared" si="3"/>
        <v>7.7409562357703008</v>
      </c>
    </row>
    <row r="12" spans="1:9" x14ac:dyDescent="0.4">
      <c r="A12" s="6" t="s">
        <v>12</v>
      </c>
      <c r="B12" s="2">
        <v>5</v>
      </c>
      <c r="C12" s="8">
        <f t="shared" si="0"/>
        <v>0.19470404984423675</v>
      </c>
      <c r="D12" s="2">
        <v>8</v>
      </c>
      <c r="E12" s="8">
        <f t="shared" si="1"/>
        <v>0.59701492537313439</v>
      </c>
      <c r="F12" s="2">
        <v>0</v>
      </c>
      <c r="G12" s="8">
        <f t="shared" si="2"/>
        <v>0</v>
      </c>
      <c r="H12" s="2">
        <v>13</v>
      </c>
      <c r="I12" s="8">
        <f t="shared" si="3"/>
        <v>0.32886415380723505</v>
      </c>
    </row>
    <row r="13" spans="1:9" ht="19.5" thickBot="1" x14ac:dyDescent="0.45">
      <c r="A13" s="1" t="s">
        <v>14</v>
      </c>
      <c r="B13" s="4">
        <f>SUM(B5:B12)</f>
        <v>2568</v>
      </c>
      <c r="C13" s="9">
        <f>B13/$B$13*100</f>
        <v>100</v>
      </c>
      <c r="D13" s="4">
        <f>SUM(D5:D12)</f>
        <v>1340</v>
      </c>
      <c r="E13" s="9">
        <f t="shared" si="1"/>
        <v>100</v>
      </c>
      <c r="F13" s="4">
        <f>SUM(F5:F12)</f>
        <v>45</v>
      </c>
      <c r="G13" s="9">
        <f>F13/$F$13*100</f>
        <v>100</v>
      </c>
      <c r="H13" s="4">
        <f>SUM(H5:H12)</f>
        <v>3953</v>
      </c>
      <c r="I13" s="9">
        <f t="shared" si="3"/>
        <v>100</v>
      </c>
    </row>
  </sheetData>
  <mergeCells count="4">
    <mergeCell ref="B3:C3"/>
    <mergeCell ref="D3:E3"/>
    <mergeCell ref="F3:G3"/>
    <mergeCell ref="H3:I3"/>
  </mergeCells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2022Table_25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BTBC</dc:creator>
  <cp:lastModifiedBy>BTBC</cp:lastModifiedBy>
  <dcterms:created xsi:type="dcterms:W3CDTF">2021-09-16T01:35:55Z</dcterms:created>
  <dcterms:modified xsi:type="dcterms:W3CDTF">2022-11-10T06:55:11Z</dcterms:modified>
</cp:coreProperties>
</file>